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5" yWindow="-105" windowWidth="19425" windowHeight="10560"/>
  </bookViews>
  <sheets>
    <sheet name="Riepilogo Regionale " sheetId="28" r:id="rId1"/>
    <sheet name="Abruzzo" sheetId="9" r:id="rId2"/>
    <sheet name="Basilicata" sheetId="10" r:id="rId3"/>
    <sheet name="Calabria" sheetId="11" r:id="rId4"/>
    <sheet name="Campania" sheetId="12" r:id="rId5"/>
    <sheet name="Emilia Romagna" sheetId="13" r:id="rId6"/>
    <sheet name="Friuli Venezia Giulia" sheetId="14" r:id="rId7"/>
    <sheet name="Lazio" sheetId="15" r:id="rId8"/>
    <sheet name="Liguria" sheetId="16" r:id="rId9"/>
    <sheet name="Lombardia" sheetId="17" r:id="rId10"/>
    <sheet name="Marche" sheetId="18" r:id="rId11"/>
    <sheet name="Molise" sheetId="19" r:id="rId12"/>
    <sheet name="Piemonte" sheetId="20" r:id="rId13"/>
    <sheet name="Sardegna" sheetId="22" r:id="rId14"/>
    <sheet name="Puglia" sheetId="21" r:id="rId15"/>
    <sheet name="Sicilia" sheetId="23" r:id="rId16"/>
    <sheet name="Toscana" sheetId="24" r:id="rId17"/>
    <sheet name="Umbria" sheetId="25" r:id="rId18"/>
    <sheet name="Veneto" sheetId="26" r:id="rId19"/>
    <sheet name="Riepilogo dati di dettaglio" sheetId="27" r:id="rId20"/>
  </sheets>
  <externalReferences>
    <externalReference r:id="rId21"/>
  </externalReferences>
  <definedNames>
    <definedName name="CLC" localSheetId="2">'[1]Comune II Grado'!#REF!</definedName>
    <definedName name="CLC" localSheetId="3">'[1]Comune II Grado'!#REF!</definedName>
    <definedName name="CLC" localSheetId="4">'[1]Comune II Grado'!#REF!</definedName>
    <definedName name="CLC" localSheetId="5">'[1]Comune II Grado'!#REF!</definedName>
    <definedName name="CLC" localSheetId="6">'[1]Comune II Grado'!#REF!</definedName>
    <definedName name="CLC" localSheetId="7">'[1]Comune II Grado'!#REF!</definedName>
    <definedName name="CLC" localSheetId="8">'[1]Comune II Grado'!#REF!</definedName>
    <definedName name="CLC" localSheetId="9">'[1]Comune II Grado'!#REF!</definedName>
    <definedName name="CLC" localSheetId="10">'[1]Comune II Grado'!#REF!</definedName>
    <definedName name="CLC" localSheetId="11">'[1]Comune II Grado'!#REF!</definedName>
    <definedName name="CLC" localSheetId="12">'[1]Comune II Grado'!#REF!</definedName>
    <definedName name="CLC" localSheetId="14">'[1]Comune II Grado'!#REF!</definedName>
    <definedName name="CLC" localSheetId="19">'[1]Comune II Grado'!#REF!</definedName>
    <definedName name="CLC" localSheetId="13">'[1]Comune II Grado'!#REF!</definedName>
    <definedName name="CLC" localSheetId="15">'[1]Comune II Grado'!#REF!</definedName>
    <definedName name="CLC" localSheetId="16">'[1]Comune II Grado'!#REF!</definedName>
    <definedName name="CLC" localSheetId="17">'[1]Comune II Grado'!#REF!</definedName>
    <definedName name="CLC" localSheetId="18">'[1]Comune II Grado'!#REF!</definedName>
    <definedName name="CLC">'[1]Comune II Grado'!#REF!</definedName>
    <definedName name="IGrado_clc" localSheetId="2">'[1]Comune I Grado'!#REF!</definedName>
    <definedName name="IGrado_clc" localSheetId="3">'[1]Comune I Grado'!#REF!</definedName>
    <definedName name="IGrado_clc" localSheetId="4">'[1]Comune I Grado'!#REF!</definedName>
    <definedName name="IGrado_clc" localSheetId="5">'[1]Comune I Grado'!#REF!</definedName>
    <definedName name="IGrado_clc" localSheetId="6">'[1]Comune I Grado'!#REF!</definedName>
    <definedName name="IGrado_clc" localSheetId="7">'[1]Comune I Grado'!#REF!</definedName>
    <definedName name="IGrado_clc" localSheetId="8">'[1]Comune I Grado'!#REF!</definedName>
    <definedName name="IGrado_clc" localSheetId="9">'[1]Comune I Grado'!#REF!</definedName>
    <definedName name="IGrado_clc" localSheetId="10">'[1]Comune I Grado'!#REF!</definedName>
    <definedName name="IGrado_clc" localSheetId="11">'[1]Comune I Grado'!#REF!</definedName>
    <definedName name="IGrado_clc" localSheetId="12">'[1]Comune I Grado'!#REF!</definedName>
    <definedName name="IGrado_clc" localSheetId="14">'[1]Comune I Grado'!#REF!</definedName>
    <definedName name="IGrado_clc" localSheetId="19">'[1]Comune I Grado'!#REF!</definedName>
    <definedName name="IGrado_clc" localSheetId="13">'[1]Comune I Grado'!#REF!</definedName>
    <definedName name="IGrado_clc" localSheetId="15">'[1]Comune I Grado'!#REF!</definedName>
    <definedName name="IGrado_clc" localSheetId="16">'[1]Comune I Grado'!#REF!</definedName>
    <definedName name="IGrado_clc" localSheetId="17">'[1]Comune I Grado'!#REF!</definedName>
    <definedName name="IGrado_clc" localSheetId="18">'[1]Comune I Grado'!#REF!</definedName>
    <definedName name="IGrado_clc">'[1]Comune I Grado'!#REF!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3" l="1"/>
  <c r="C15" i="13"/>
  <c r="D15" i="13"/>
  <c r="E15" i="13"/>
  <c r="F15" i="13"/>
  <c r="G15" i="13"/>
  <c r="H15" i="13"/>
  <c r="I15" i="13"/>
  <c r="E13" i="9" l="1"/>
  <c r="E7" i="9"/>
  <c r="E13" i="10"/>
  <c r="E7" i="10"/>
  <c r="E13" i="11"/>
  <c r="E7" i="11"/>
  <c r="E15" i="11" s="1"/>
  <c r="E13" i="12"/>
  <c r="E7" i="12"/>
  <c r="E13" i="13"/>
  <c r="E7" i="13"/>
  <c r="E13" i="14"/>
  <c r="E7" i="14"/>
  <c r="E13" i="15"/>
  <c r="E7" i="15"/>
  <c r="E13" i="16"/>
  <c r="E7" i="16"/>
  <c r="E13" i="17"/>
  <c r="E7" i="17"/>
  <c r="E13" i="18"/>
  <c r="E7" i="18"/>
  <c r="E13" i="19"/>
  <c r="E7" i="19"/>
  <c r="E15" i="20"/>
  <c r="E13" i="20"/>
  <c r="E7" i="20"/>
  <c r="E13" i="21"/>
  <c r="E7" i="21"/>
  <c r="E13" i="22"/>
  <c r="E7" i="22"/>
  <c r="E15" i="22" s="1"/>
  <c r="E13" i="23"/>
  <c r="E7" i="23"/>
  <c r="E13" i="24"/>
  <c r="E7" i="24"/>
  <c r="E15" i="24" s="1"/>
  <c r="E13" i="25"/>
  <c r="E7" i="25"/>
  <c r="E13" i="26"/>
  <c r="E7" i="26"/>
  <c r="B7" i="25"/>
  <c r="C7" i="25"/>
  <c r="D7" i="25"/>
  <c r="F7" i="25"/>
  <c r="G7" i="25"/>
  <c r="H7" i="25"/>
  <c r="B13" i="26"/>
  <c r="C13" i="26"/>
  <c r="D13" i="26"/>
  <c r="F13" i="26"/>
  <c r="G13" i="26"/>
  <c r="H13" i="26"/>
  <c r="E15" i="26" l="1"/>
  <c r="E15" i="23"/>
  <c r="E15" i="21"/>
  <c r="E15" i="19"/>
  <c r="E15" i="18"/>
  <c r="E15" i="17"/>
  <c r="E15" i="16"/>
  <c r="E15" i="15"/>
  <c r="E15" i="14"/>
  <c r="E15" i="12"/>
  <c r="E15" i="25"/>
  <c r="E15" i="10"/>
  <c r="E15" i="9"/>
  <c r="H7" i="26"/>
  <c r="G7" i="26"/>
  <c r="F7" i="26"/>
  <c r="D7" i="26"/>
  <c r="C7" i="26"/>
  <c r="B7" i="26"/>
  <c r="H13" i="25"/>
  <c r="G13" i="25"/>
  <c r="F13" i="25"/>
  <c r="D13" i="25"/>
  <c r="C13" i="25"/>
  <c r="B13" i="25"/>
  <c r="H13" i="24"/>
  <c r="G13" i="24"/>
  <c r="F13" i="24"/>
  <c r="D13" i="24"/>
  <c r="C13" i="24"/>
  <c r="B13" i="24"/>
  <c r="H7" i="24"/>
  <c r="G7" i="24"/>
  <c r="F7" i="24"/>
  <c r="D7" i="24"/>
  <c r="C7" i="24"/>
  <c r="B7" i="24"/>
  <c r="H13" i="23"/>
  <c r="G13" i="23"/>
  <c r="F13" i="23"/>
  <c r="D13" i="23"/>
  <c r="C13" i="23"/>
  <c r="B13" i="23"/>
  <c r="H7" i="23"/>
  <c r="G7" i="23"/>
  <c r="F7" i="23"/>
  <c r="D7" i="23"/>
  <c r="C7" i="23"/>
  <c r="B7" i="23"/>
  <c r="H13" i="22"/>
  <c r="G13" i="22"/>
  <c r="F13" i="22"/>
  <c r="D13" i="22"/>
  <c r="C13" i="22"/>
  <c r="B13" i="22"/>
  <c r="H7" i="22"/>
  <c r="G7" i="22"/>
  <c r="F7" i="22"/>
  <c r="D7" i="22"/>
  <c r="C7" i="22"/>
  <c r="B7" i="22"/>
  <c r="H13" i="21"/>
  <c r="G13" i="21"/>
  <c r="F13" i="21"/>
  <c r="D13" i="21"/>
  <c r="C13" i="21"/>
  <c r="B13" i="21"/>
  <c r="H7" i="21"/>
  <c r="G7" i="21"/>
  <c r="F7" i="21"/>
  <c r="D7" i="21"/>
  <c r="C7" i="21"/>
  <c r="B7" i="21"/>
  <c r="H13" i="20"/>
  <c r="G13" i="20"/>
  <c r="F13" i="20"/>
  <c r="D13" i="20"/>
  <c r="C13" i="20"/>
  <c r="B13" i="20"/>
  <c r="H7" i="20"/>
  <c r="G7" i="20"/>
  <c r="F7" i="20"/>
  <c r="D7" i="20"/>
  <c r="C7" i="20"/>
  <c r="B7" i="20"/>
  <c r="H13" i="19"/>
  <c r="G13" i="19"/>
  <c r="F13" i="19"/>
  <c r="D13" i="19"/>
  <c r="C13" i="19"/>
  <c r="B13" i="19"/>
  <c r="H7" i="19"/>
  <c r="G7" i="19"/>
  <c r="F7" i="19"/>
  <c r="D7" i="19"/>
  <c r="C7" i="19"/>
  <c r="B7" i="19"/>
  <c r="H13" i="18"/>
  <c r="G13" i="18"/>
  <c r="F13" i="18"/>
  <c r="D13" i="18"/>
  <c r="C13" i="18"/>
  <c r="B13" i="18"/>
  <c r="H7" i="18"/>
  <c r="G7" i="18"/>
  <c r="F7" i="18"/>
  <c r="D7" i="18"/>
  <c r="C7" i="18"/>
  <c r="B7" i="18"/>
  <c r="H13" i="17"/>
  <c r="G13" i="17"/>
  <c r="F13" i="17"/>
  <c r="D13" i="17"/>
  <c r="C13" i="17"/>
  <c r="B13" i="17"/>
  <c r="H7" i="17"/>
  <c r="G7" i="17"/>
  <c r="F7" i="17"/>
  <c r="D7" i="17"/>
  <c r="C7" i="17"/>
  <c r="B7" i="17"/>
  <c r="H13" i="16"/>
  <c r="G13" i="16"/>
  <c r="F13" i="16"/>
  <c r="D13" i="16"/>
  <c r="C13" i="16"/>
  <c r="B13" i="16"/>
  <c r="H7" i="16"/>
  <c r="G7" i="16"/>
  <c r="F7" i="16"/>
  <c r="D7" i="16"/>
  <c r="C7" i="16"/>
  <c r="B7" i="16"/>
  <c r="H13" i="15"/>
  <c r="G13" i="15"/>
  <c r="F13" i="15"/>
  <c r="D13" i="15"/>
  <c r="C13" i="15"/>
  <c r="B13" i="15"/>
  <c r="H7" i="15"/>
  <c r="G7" i="15"/>
  <c r="F7" i="15"/>
  <c r="D7" i="15"/>
  <c r="C7" i="15"/>
  <c r="B7" i="15"/>
  <c r="H13" i="14"/>
  <c r="G13" i="14"/>
  <c r="F13" i="14"/>
  <c r="D13" i="14"/>
  <c r="C13" i="14"/>
  <c r="B13" i="14"/>
  <c r="H7" i="14"/>
  <c r="G7" i="14"/>
  <c r="F7" i="14"/>
  <c r="D7" i="14"/>
  <c r="C7" i="14"/>
  <c r="B7" i="14"/>
  <c r="H13" i="13"/>
  <c r="G13" i="13"/>
  <c r="F13" i="13"/>
  <c r="D13" i="13"/>
  <c r="C13" i="13"/>
  <c r="B13" i="13"/>
  <c r="H7" i="13"/>
  <c r="G7" i="13"/>
  <c r="F7" i="13"/>
  <c r="D7" i="13"/>
  <c r="C7" i="13"/>
  <c r="B7" i="13"/>
  <c r="H13" i="12"/>
  <c r="G13" i="12"/>
  <c r="F13" i="12"/>
  <c r="D13" i="12"/>
  <c r="C13" i="12"/>
  <c r="B13" i="12"/>
  <c r="H7" i="12"/>
  <c r="G7" i="12"/>
  <c r="F7" i="12"/>
  <c r="D7" i="12"/>
  <c r="C7" i="12"/>
  <c r="B7" i="12"/>
  <c r="H13" i="11"/>
  <c r="G13" i="11"/>
  <c r="F13" i="11"/>
  <c r="D13" i="11"/>
  <c r="C13" i="11"/>
  <c r="B13" i="11"/>
  <c r="H7" i="11"/>
  <c r="G7" i="11"/>
  <c r="F7" i="11"/>
  <c r="F15" i="11" s="1"/>
  <c r="D7" i="11"/>
  <c r="D15" i="11" s="1"/>
  <c r="C7" i="11"/>
  <c r="C15" i="11" s="1"/>
  <c r="B7" i="11"/>
  <c r="G13" i="10"/>
  <c r="F13" i="10"/>
  <c r="D13" i="10"/>
  <c r="C13" i="10"/>
  <c r="B13" i="10"/>
  <c r="H13" i="10"/>
  <c r="H7" i="10"/>
  <c r="G7" i="10"/>
  <c r="F7" i="10"/>
  <c r="D7" i="10"/>
  <c r="C7" i="10"/>
  <c r="B7" i="10"/>
  <c r="H13" i="9"/>
  <c r="D13" i="9"/>
  <c r="B13" i="9"/>
  <c r="G13" i="9"/>
  <c r="C13" i="9"/>
  <c r="G7" i="9"/>
  <c r="C7" i="9"/>
  <c r="B7" i="9"/>
  <c r="H7" i="9"/>
  <c r="D7" i="9"/>
  <c r="G15" i="11" l="1"/>
  <c r="H15" i="11"/>
  <c r="B15" i="11"/>
  <c r="H15" i="23"/>
  <c r="H15" i="19"/>
  <c r="H15" i="25"/>
  <c r="H15" i="20"/>
  <c r="H15" i="16"/>
  <c r="H15" i="18"/>
  <c r="H15" i="26"/>
  <c r="G15" i="26"/>
  <c r="F15" i="10"/>
  <c r="F15" i="26"/>
  <c r="B15" i="26"/>
  <c r="D15" i="26"/>
  <c r="C15" i="26"/>
  <c r="G15" i="25"/>
  <c r="B15" i="25"/>
  <c r="C15" i="25"/>
  <c r="D15" i="25"/>
  <c r="F15" i="25"/>
  <c r="C15" i="24"/>
  <c r="D15" i="24"/>
  <c r="F15" i="24"/>
  <c r="H15" i="24"/>
  <c r="B15" i="24"/>
  <c r="G15" i="24"/>
  <c r="D15" i="23"/>
  <c r="G15" i="23"/>
  <c r="I15" i="23" s="1"/>
  <c r="B15" i="23"/>
  <c r="C15" i="23"/>
  <c r="F15" i="23"/>
  <c r="F15" i="22"/>
  <c r="H15" i="22"/>
  <c r="B15" i="22"/>
  <c r="C15" i="22"/>
  <c r="D15" i="22"/>
  <c r="G15" i="22"/>
  <c r="F15" i="21"/>
  <c r="H15" i="21"/>
  <c r="C15" i="21"/>
  <c r="G15" i="21"/>
  <c r="B15" i="21"/>
  <c r="D15" i="21"/>
  <c r="G15" i="20"/>
  <c r="F15" i="20"/>
  <c r="B15" i="20"/>
  <c r="D15" i="20"/>
  <c r="C15" i="20"/>
  <c r="F15" i="19"/>
  <c r="C15" i="19"/>
  <c r="G15" i="19"/>
  <c r="B15" i="19"/>
  <c r="D15" i="19"/>
  <c r="F15" i="18"/>
  <c r="G15" i="18"/>
  <c r="C15" i="18"/>
  <c r="D15" i="18"/>
  <c r="B15" i="18"/>
  <c r="H15" i="17"/>
  <c r="F15" i="17"/>
  <c r="G15" i="17"/>
  <c r="B15" i="17"/>
  <c r="D15" i="17"/>
  <c r="C15" i="17"/>
  <c r="G15" i="16"/>
  <c r="F15" i="16"/>
  <c r="B15" i="16"/>
  <c r="C15" i="16"/>
  <c r="D15" i="16"/>
  <c r="H15" i="15"/>
  <c r="F15" i="15"/>
  <c r="G15" i="15"/>
  <c r="B15" i="15"/>
  <c r="D15" i="15"/>
  <c r="C15" i="15"/>
  <c r="D15" i="14"/>
  <c r="H15" i="14"/>
  <c r="F15" i="14"/>
  <c r="G15" i="14"/>
  <c r="B15" i="14"/>
  <c r="C15" i="14"/>
  <c r="F15" i="12"/>
  <c r="G15" i="12"/>
  <c r="H15" i="12"/>
  <c r="B15" i="12"/>
  <c r="D15" i="12"/>
  <c r="C15" i="12"/>
  <c r="D15" i="10"/>
  <c r="C15" i="10"/>
  <c r="G15" i="10"/>
  <c r="B15" i="10"/>
  <c r="H15" i="10"/>
  <c r="D15" i="9"/>
  <c r="H15" i="9"/>
  <c r="G15" i="9"/>
  <c r="B15" i="9"/>
  <c r="C15" i="9"/>
  <c r="F7" i="9"/>
  <c r="F13" i="9"/>
  <c r="I15" i="11" l="1"/>
  <c r="I15" i="19"/>
  <c r="I15" i="26"/>
  <c r="I15" i="25"/>
  <c r="I15" i="14"/>
  <c r="I15" i="18"/>
  <c r="I15" i="17"/>
  <c r="I15" i="15"/>
  <c r="I15" i="21"/>
  <c r="I15" i="20"/>
  <c r="I15" i="16"/>
  <c r="I15" i="24"/>
  <c r="I15" i="12"/>
  <c r="I15" i="9"/>
  <c r="I15" i="22"/>
  <c r="I15" i="10"/>
  <c r="F15" i="9"/>
</calcChain>
</file>

<file path=xl/sharedStrings.xml><?xml version="1.0" encoding="utf-8"?>
<sst xmlns="http://schemas.openxmlformats.org/spreadsheetml/2006/main" count="554" uniqueCount="44">
  <si>
    <t>ACCANTONAMENTI SU PROVINCIA</t>
  </si>
  <si>
    <t xml:space="preserve">DDG 85/2018 </t>
  </si>
  <si>
    <t>TOTALE TITOLARI</t>
  </si>
  <si>
    <t>ESUBERO</t>
  </si>
  <si>
    <t>A</t>
  </si>
  <si>
    <t>B</t>
  </si>
  <si>
    <t>C</t>
  </si>
  <si>
    <t>D</t>
  </si>
  <si>
    <t>Infanzia</t>
  </si>
  <si>
    <t>Primaria</t>
  </si>
  <si>
    <t>Secondaria di I grado</t>
  </si>
  <si>
    <t>Secondaria di II grado</t>
  </si>
  <si>
    <t>NORMALE</t>
  </si>
  <si>
    <t>SOSTEGNO</t>
  </si>
  <si>
    <t>TOTALE</t>
  </si>
  <si>
    <t>NOTA: il dato delle disponibilità e dell'esubero è calcolato a livello provinciale</t>
  </si>
  <si>
    <t>DISPONIBILITA'</t>
  </si>
  <si>
    <t>E=B+C+D</t>
  </si>
  <si>
    <t>TITOLARI</t>
  </si>
  <si>
    <t>F</t>
  </si>
  <si>
    <t>G</t>
  </si>
  <si>
    <t>Abruzzo</t>
  </si>
  <si>
    <t xml:space="preserve">Basilicata 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</si>
  <si>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</si>
  <si>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</si>
  <si>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</si>
  <si>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</si>
  <si>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</si>
  <si>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</si>
  <si>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</si>
  <si>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</si>
  <si>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</si>
  <si>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</si>
  <si>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</si>
  <si>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</si>
  <si>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</si>
  <si>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</si>
  <si>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</si>
  <si>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</si>
  <si>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Contingente</t>
  </si>
  <si>
    <t>Regione</t>
  </si>
  <si>
    <t>Disponibilità detratto l’esubero</t>
  </si>
  <si>
    <t>Contingente a.s. 2020.21</t>
  </si>
  <si>
    <t>POSTI              OD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</si>
</sst>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 applyAlignment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3" fontId="1" fillId="6" borderId="1" xfId="0" applyNumberFormat="1" applyFont="1" applyFill="1" applyBorder="1"/>
    <xf numFmtId="3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/>
    <xf numFmtId="3" fontId="0" fillId="4" borderId="1" xfId="0" applyNumberFormat="1" applyFill="1" applyBorder="1" applyAlignment="1">
      <alignment vertical="center"/>
    </xf>
    <xf numFmtId="3" fontId="0" fillId="0" borderId="0" xfId="0" applyNumberFormat="1"/>
    <xf numFmtId="0" fontId="1" fillId="0" borderId="0" xfId="0" applyFont="1"/>
    <xf numFmtId="3" fontId="5" fillId="6" borderId="1" xfId="0" applyNumberFormat="1" applyFont="1" applyFill="1" applyBorder="1"/>
    <xf numFmtId="164" fontId="0" fillId="0" borderId="0" xfId="1" applyNumberFormat="1" applyFont="1"/>
    <xf numFmtId="3" fontId="3" fillId="6" borderId="1" xfId="0" applyNumberFormat="1" applyFont="1" applyFill="1" applyBorder="1"/>
    <xf numFmtId="3" fontId="0" fillId="2" borderId="2" xfId="0" applyNumberFormat="1" applyFill="1" applyBorder="1"/>
    <xf numFmtId="3" fontId="1" fillId="3" borderId="2" xfId="0" applyNumberFormat="1" applyFont="1" applyFill="1" applyBorder="1"/>
    <xf numFmtId="3" fontId="0" fillId="4" borderId="2" xfId="0" applyNumberFormat="1" applyFill="1" applyBorder="1"/>
    <xf numFmtId="3" fontId="1" fillId="5" borderId="2" xfId="0" applyNumberFormat="1" applyFont="1" applyFill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7" borderId="1" xfId="0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/>
    <xf numFmtId="3" fontId="1" fillId="7" borderId="1" xfId="0" applyNumberFormat="1" applyFont="1" applyFill="1" applyBorder="1"/>
    <xf numFmtId="0" fontId="0" fillId="8" borderId="1" xfId="0" applyFont="1" applyFill="1" applyBorder="1"/>
    <xf numFmtId="3" fontId="0" fillId="8" borderId="1" xfId="0" applyNumberFormat="1" applyFont="1" applyFill="1" applyBorder="1"/>
    <xf numFmtId="0" fontId="0" fillId="9" borderId="1" xfId="0" applyFill="1" applyBorder="1"/>
    <xf numFmtId="3" fontId="0" fillId="9" borderId="1" xfId="0" applyNumberFormat="1" applyFill="1" applyBorder="1"/>
    <xf numFmtId="0" fontId="0" fillId="8" borderId="1" xfId="0" applyFill="1" applyBorder="1"/>
    <xf numFmtId="3" fontId="0" fillId="8" borderId="1" xfId="0" applyNumberFormat="1" applyFill="1" applyBorder="1"/>
    <xf numFmtId="3" fontId="1" fillId="8" borderId="1" xfId="0" applyNumberFormat="1" applyFont="1" applyFill="1" applyBorder="1"/>
    <xf numFmtId="3" fontId="1" fillId="9" borderId="1" xfId="0" applyNumberFormat="1" applyFont="1" applyFill="1" applyBorder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3" fontId="1" fillId="6" borderId="1" xfId="0" applyNumberFormat="1" applyFont="1" applyFill="1" applyBorder="1"/>
    <xf numFmtId="3" fontId="0" fillId="0" borderId="0" xfId="0" applyNumberFormat="1"/>
    <xf numFmtId="0" fontId="1" fillId="0" borderId="0" xfId="0" applyFont="1"/>
    <xf numFmtId="3" fontId="5" fillId="6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6" borderId="1" xfId="0" applyNumberFormat="1" applyFont="1" applyFill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3" fontId="0" fillId="2" borderId="1" xfId="0" applyNumberFormat="1" applyFill="1" applyBorder="1"/>
    <xf numFmtId="3" fontId="0" fillId="4" borderId="1" xfId="0" applyNumberFormat="1" applyFill="1" applyBorder="1"/>
    <xf numFmtId="0" fontId="1" fillId="0" borderId="1" xfId="0" applyFont="1" applyBorder="1" applyAlignment="1">
      <alignment horizontal="center"/>
    </xf>
    <xf numFmtId="3" fontId="1" fillId="3" borderId="1" xfId="0" applyNumberFormat="1" applyFont="1" applyFill="1" applyBorder="1"/>
    <xf numFmtId="3" fontId="1" fillId="5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3" fontId="1" fillId="6" borderId="1" xfId="0" applyNumberFormat="1" applyFont="1" applyFill="1" applyBorder="1"/>
  </cellXfs>
  <cellStyles count="3">
    <cellStyle name="Normal 2" xfId="2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xcportal-my.sharepoint.com/personal/francesca_marignetti_dxc_com/Documents/MIUR/A13)%20MIUR_2019/NOMINE%20IN%20RUOLO/DOCENTI/DATI%20PER%20NOMINE_201920_10lug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e Infanzia"/>
      <sheetName val="Comune Primaria"/>
      <sheetName val="Comune I Grado"/>
      <sheetName val="Comune II Grado"/>
      <sheetName val="Sostegno Infanzia"/>
      <sheetName val="Sostegno Primaria"/>
      <sheetName val="Sostegno I Grado"/>
      <sheetName val="Sostegno II grado"/>
      <sheetName val="riepilogo"/>
      <sheetName val="REGIONI PROV"/>
    </sheetNames>
    <sheetDataSet>
      <sheetData sheetId="0"/>
      <sheetData sheetId="1"/>
      <sheetData sheetId="2"/>
      <sheetData sheetId="3"/>
      <sheetData sheetId="4"/>
      <sheetData sheetId="5"/>
      <sheetData sheetId="6">
        <row r="104">
          <cell r="J104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10" sqref="A10"/>
    </sheetView>
  </sheetViews>
  <sheetFormatPr defaultRowHeight="15" x14ac:dyDescent="0.25"/>
  <cols>
    <col min="1" max="1" width="17.140625" bestFit="1" customWidth="1"/>
    <col min="2" max="2" width="15.28515625" customWidth="1"/>
    <col min="3" max="3" width="12.42578125" customWidth="1"/>
  </cols>
  <sheetData>
    <row r="1" spans="1:3" ht="44.45" customHeight="1" x14ac:dyDescent="0.25">
      <c r="A1" s="30" t="s">
        <v>40</v>
      </c>
      <c r="B1" s="31" t="s">
        <v>41</v>
      </c>
      <c r="C1" s="31" t="s">
        <v>42</v>
      </c>
    </row>
    <row r="2" spans="1:3" ht="14.45" x14ac:dyDescent="0.35">
      <c r="A2" s="34" t="s">
        <v>21</v>
      </c>
      <c r="B2" s="35">
        <v>1171</v>
      </c>
      <c r="C2" s="40">
        <v>1165</v>
      </c>
    </row>
    <row r="3" spans="1:3" ht="14.45" x14ac:dyDescent="0.35">
      <c r="A3" s="36" t="s">
        <v>22</v>
      </c>
      <c r="B3" s="37">
        <v>566</v>
      </c>
      <c r="C3" s="41">
        <v>563</v>
      </c>
    </row>
    <row r="4" spans="1:3" ht="14.45" x14ac:dyDescent="0.35">
      <c r="A4" s="38" t="s">
        <v>23</v>
      </c>
      <c r="B4" s="39">
        <v>1675</v>
      </c>
      <c r="C4" s="40">
        <v>1667</v>
      </c>
    </row>
    <row r="5" spans="1:3" ht="14.45" x14ac:dyDescent="0.35">
      <c r="A5" s="36" t="s">
        <v>24</v>
      </c>
      <c r="B5" s="37">
        <v>4616</v>
      </c>
      <c r="C5" s="41">
        <v>4594</v>
      </c>
    </row>
    <row r="6" spans="1:3" ht="14.45" x14ac:dyDescent="0.35">
      <c r="A6" s="38" t="s">
        <v>25</v>
      </c>
      <c r="B6" s="39">
        <v>7445</v>
      </c>
      <c r="C6" s="40">
        <v>7409</v>
      </c>
    </row>
    <row r="7" spans="1:3" ht="14.45" x14ac:dyDescent="0.35">
      <c r="A7" s="36" t="s">
        <v>26</v>
      </c>
      <c r="B7" s="37">
        <v>2042</v>
      </c>
      <c r="C7" s="41">
        <v>2032</v>
      </c>
    </row>
    <row r="8" spans="1:3" ht="14.45" x14ac:dyDescent="0.35">
      <c r="A8" s="38" t="s">
        <v>27</v>
      </c>
      <c r="B8" s="39">
        <v>7560</v>
      </c>
      <c r="C8" s="40">
        <v>7524</v>
      </c>
    </row>
    <row r="9" spans="1:3" ht="14.45" x14ac:dyDescent="0.35">
      <c r="A9" s="36" t="s">
        <v>28</v>
      </c>
      <c r="B9" s="37">
        <v>2921</v>
      </c>
      <c r="C9" s="41">
        <v>2907</v>
      </c>
    </row>
    <row r="10" spans="1:3" ht="14.45" x14ac:dyDescent="0.35">
      <c r="A10" s="38" t="s">
        <v>29</v>
      </c>
      <c r="B10" s="39">
        <v>19774</v>
      </c>
      <c r="C10" s="40">
        <v>19678</v>
      </c>
    </row>
    <row r="11" spans="1:3" ht="14.45" x14ac:dyDescent="0.35">
      <c r="A11" s="36" t="s">
        <v>30</v>
      </c>
      <c r="B11" s="37">
        <v>1807</v>
      </c>
      <c r="C11" s="41">
        <v>1798</v>
      </c>
    </row>
    <row r="12" spans="1:3" ht="14.45" x14ac:dyDescent="0.35">
      <c r="A12" s="38" t="s">
        <v>31</v>
      </c>
      <c r="B12" s="39">
        <v>311</v>
      </c>
      <c r="C12" s="40">
        <v>310</v>
      </c>
    </row>
    <row r="13" spans="1:3" ht="14.45" x14ac:dyDescent="0.35">
      <c r="A13" s="36" t="s">
        <v>32</v>
      </c>
      <c r="B13" s="37">
        <v>8951</v>
      </c>
      <c r="C13" s="41">
        <v>8908</v>
      </c>
    </row>
    <row r="14" spans="1:3" ht="14.45" x14ac:dyDescent="0.35">
      <c r="A14" s="38" t="s">
        <v>33</v>
      </c>
      <c r="B14" s="39">
        <v>3723</v>
      </c>
      <c r="C14" s="40">
        <v>3705</v>
      </c>
    </row>
    <row r="15" spans="1:3" ht="14.45" x14ac:dyDescent="0.35">
      <c r="A15" s="36" t="s">
        <v>34</v>
      </c>
      <c r="B15" s="37">
        <v>2802</v>
      </c>
      <c r="C15" s="41">
        <v>2789</v>
      </c>
    </row>
    <row r="16" spans="1:3" ht="14.45" x14ac:dyDescent="0.35">
      <c r="A16" s="38" t="s">
        <v>35</v>
      </c>
      <c r="B16" s="39">
        <v>3257</v>
      </c>
      <c r="C16" s="40">
        <v>3241</v>
      </c>
    </row>
    <row r="17" spans="1:3" ht="14.45" x14ac:dyDescent="0.35">
      <c r="A17" s="36" t="s">
        <v>36</v>
      </c>
      <c r="B17" s="37">
        <v>6493</v>
      </c>
      <c r="C17" s="41">
        <v>6462</v>
      </c>
    </row>
    <row r="18" spans="1:3" ht="14.45" x14ac:dyDescent="0.35">
      <c r="A18" s="38" t="s">
        <v>37</v>
      </c>
      <c r="B18" s="39">
        <v>1099</v>
      </c>
      <c r="C18" s="40">
        <v>1094</v>
      </c>
    </row>
    <row r="19" spans="1:3" ht="14.45" x14ac:dyDescent="0.35">
      <c r="A19" s="36" t="s">
        <v>38</v>
      </c>
      <c r="B19" s="37">
        <v>9005</v>
      </c>
      <c r="C19" s="41">
        <v>8962</v>
      </c>
    </row>
    <row r="20" spans="1:3" ht="9.6" customHeight="1" x14ac:dyDescent="0.35">
      <c r="A20" s="29"/>
      <c r="B20" s="29"/>
      <c r="C20" s="29"/>
    </row>
    <row r="21" spans="1:3" ht="14.45" x14ac:dyDescent="0.35">
      <c r="A21" s="32" t="s">
        <v>14</v>
      </c>
      <c r="B21" s="33">
        <v>85218</v>
      </c>
      <c r="C21" s="33">
        <v>84808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1.85546875" customWidth="1"/>
    <col min="3" max="3" width="11.5703125" customWidth="1"/>
    <col min="4" max="4" width="17.5703125" customWidth="1"/>
    <col min="5" max="5" width="11.85546875" style="65" bestFit="1" customWidth="1"/>
    <col min="6" max="6" width="11.85546875" customWidth="1"/>
    <col min="7" max="7" width="14.85546875" customWidth="1"/>
    <col min="8" max="8" width="9.140625" customWidth="1"/>
    <col min="9" max="9" width="13" customWidth="1"/>
    <col min="10" max="10" width="11.140625" bestFit="1" customWidth="1"/>
    <col min="11" max="11" width="1.28515625" customWidth="1"/>
  </cols>
  <sheetData>
    <row r="1" spans="1:10" ht="44.1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9584</v>
      </c>
      <c r="C3" s="5">
        <v>8887</v>
      </c>
      <c r="D3" s="5">
        <v>2</v>
      </c>
      <c r="E3" s="66"/>
      <c r="F3" s="5">
        <v>8889</v>
      </c>
      <c r="G3" s="5">
        <v>695</v>
      </c>
      <c r="H3" s="5">
        <v>0</v>
      </c>
      <c r="I3" s="27"/>
      <c r="J3" s="26"/>
    </row>
    <row r="4" spans="1:10" ht="14.45" x14ac:dyDescent="0.35">
      <c r="A4" s="4" t="s">
        <v>9</v>
      </c>
      <c r="B4" s="5">
        <v>36329</v>
      </c>
      <c r="C4" s="5">
        <v>32947</v>
      </c>
      <c r="D4" s="5">
        <v>6</v>
      </c>
      <c r="E4" s="66"/>
      <c r="F4" s="5">
        <v>32953</v>
      </c>
      <c r="G4" s="5">
        <v>3376</v>
      </c>
      <c r="H4" s="5">
        <v>0</v>
      </c>
      <c r="I4" s="27"/>
      <c r="J4" s="26"/>
    </row>
    <row r="5" spans="1:10" ht="14.45" x14ac:dyDescent="0.35">
      <c r="A5" s="4" t="s">
        <v>10</v>
      </c>
      <c r="B5" s="5">
        <v>21534</v>
      </c>
      <c r="C5" s="5">
        <v>17095</v>
      </c>
      <c r="D5" s="5">
        <v>111</v>
      </c>
      <c r="E5" s="66">
        <v>50</v>
      </c>
      <c r="F5" s="5">
        <v>17256</v>
      </c>
      <c r="G5" s="5">
        <v>4278</v>
      </c>
      <c r="H5" s="5">
        <v>0</v>
      </c>
      <c r="I5" s="27"/>
      <c r="J5" s="26"/>
    </row>
    <row r="6" spans="1:10" ht="14.45" x14ac:dyDescent="0.35">
      <c r="A6" s="4" t="s">
        <v>11</v>
      </c>
      <c r="B6" s="5">
        <v>32258</v>
      </c>
      <c r="C6" s="5">
        <v>26807</v>
      </c>
      <c r="D6" s="5">
        <v>137</v>
      </c>
      <c r="E6" s="66">
        <v>55</v>
      </c>
      <c r="F6" s="5">
        <v>26999</v>
      </c>
      <c r="G6" s="5">
        <v>5289</v>
      </c>
      <c r="H6" s="5">
        <v>30</v>
      </c>
      <c r="I6" s="26"/>
      <c r="J6" s="26"/>
    </row>
    <row r="7" spans="1:10" ht="14.45" x14ac:dyDescent="0.35">
      <c r="A7" s="6" t="s">
        <v>12</v>
      </c>
      <c r="B7" s="7">
        <f>SUM(B3:B6)</f>
        <v>99705</v>
      </c>
      <c r="C7" s="7">
        <f t="shared" ref="C7:G7" si="0">SUM(C3:C6)</f>
        <v>85736</v>
      </c>
      <c r="D7" s="7">
        <f t="shared" si="0"/>
        <v>256</v>
      </c>
      <c r="E7" s="69">
        <f t="shared" si="0"/>
        <v>105</v>
      </c>
      <c r="F7" s="7">
        <f t="shared" si="0"/>
        <v>86097</v>
      </c>
      <c r="G7" s="7">
        <f t="shared" si="0"/>
        <v>13638</v>
      </c>
      <c r="H7" s="7">
        <f>SUM(H3:H6)</f>
        <v>30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737</v>
      </c>
      <c r="C9" s="9">
        <v>479</v>
      </c>
      <c r="D9" s="9">
        <v>0</v>
      </c>
      <c r="E9" s="67"/>
      <c r="F9" s="9">
        <v>479</v>
      </c>
      <c r="G9" s="9">
        <v>258</v>
      </c>
      <c r="H9" s="9">
        <v>0</v>
      </c>
      <c r="I9" s="27"/>
      <c r="J9" s="26"/>
    </row>
    <row r="10" spans="1:10" ht="14.45" x14ac:dyDescent="0.35">
      <c r="A10" s="8" t="s">
        <v>9</v>
      </c>
      <c r="B10" s="9">
        <v>5431</v>
      </c>
      <c r="C10" s="9">
        <v>3288</v>
      </c>
      <c r="D10" s="9">
        <v>2</v>
      </c>
      <c r="E10" s="67"/>
      <c r="F10" s="9">
        <v>3290</v>
      </c>
      <c r="G10" s="9">
        <v>2141</v>
      </c>
      <c r="H10" s="9">
        <v>0</v>
      </c>
      <c r="I10" s="27"/>
      <c r="J10" s="26"/>
    </row>
    <row r="11" spans="1:10" ht="14.45" x14ac:dyDescent="0.35">
      <c r="A11" s="8" t="s">
        <v>10</v>
      </c>
      <c r="B11" s="9">
        <v>4468</v>
      </c>
      <c r="C11" s="9">
        <v>1744</v>
      </c>
      <c r="D11" s="9">
        <v>0</v>
      </c>
      <c r="E11" s="67">
        <v>0</v>
      </c>
      <c r="F11" s="9">
        <v>1744</v>
      </c>
      <c r="G11" s="9">
        <v>2724</v>
      </c>
      <c r="H11" s="9">
        <v>0</v>
      </c>
      <c r="I11" s="27"/>
      <c r="J11" s="26"/>
    </row>
    <row r="12" spans="1:10" ht="14.45" x14ac:dyDescent="0.35">
      <c r="A12" s="8" t="s">
        <v>11</v>
      </c>
      <c r="B12" s="9">
        <v>3014</v>
      </c>
      <c r="C12" s="9">
        <v>1963</v>
      </c>
      <c r="D12" s="9">
        <v>8</v>
      </c>
      <c r="E12" s="67">
        <v>0</v>
      </c>
      <c r="F12" s="9">
        <v>1971</v>
      </c>
      <c r="G12" s="9">
        <v>1043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13650</v>
      </c>
      <c r="C13" s="11">
        <f t="shared" ref="C13:H13" si="1">SUM(C9:C12)</f>
        <v>7474</v>
      </c>
      <c r="D13" s="11">
        <f t="shared" si="1"/>
        <v>10</v>
      </c>
      <c r="E13" s="70">
        <f t="shared" si="1"/>
        <v>0</v>
      </c>
      <c r="F13" s="11">
        <f t="shared" si="1"/>
        <v>7484</v>
      </c>
      <c r="G13" s="11">
        <f t="shared" si="1"/>
        <v>6166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113355</v>
      </c>
      <c r="C15" s="13">
        <f t="shared" ref="C15:H15" si="2">C7+C13</f>
        <v>93210</v>
      </c>
      <c r="D15" s="13">
        <f t="shared" si="2"/>
        <v>266</v>
      </c>
      <c r="E15" s="72">
        <f t="shared" si="2"/>
        <v>105</v>
      </c>
      <c r="F15" s="13">
        <f t="shared" si="2"/>
        <v>93581</v>
      </c>
      <c r="G15" s="13">
        <f t="shared" si="2"/>
        <v>19804</v>
      </c>
      <c r="H15" s="13">
        <f t="shared" si="2"/>
        <v>30</v>
      </c>
      <c r="I15" s="19">
        <f>G15-H15</f>
        <v>19774</v>
      </c>
      <c r="J15" s="21">
        <v>19678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.140625" customWidth="1"/>
    <col min="3" max="3" width="11.140625" customWidth="1"/>
    <col min="4" max="4" width="17.5703125" customWidth="1"/>
    <col min="5" max="5" width="17.5703125" style="65" customWidth="1"/>
    <col min="6" max="6" width="11.85546875" customWidth="1"/>
    <col min="7" max="7" width="14.5703125" customWidth="1"/>
    <col min="8" max="8" width="9.140625" customWidth="1"/>
    <col min="9" max="9" width="12.28515625" customWidth="1"/>
    <col min="10" max="10" width="11.140625" bestFit="1" customWidth="1"/>
    <col min="11" max="11" width="1.28515625" customWidth="1"/>
  </cols>
  <sheetData>
    <row r="1" spans="1:10" ht="43.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2697</v>
      </c>
      <c r="C3" s="5">
        <v>2592</v>
      </c>
      <c r="D3" s="5">
        <v>0</v>
      </c>
      <c r="E3" s="66"/>
      <c r="F3" s="5">
        <v>2592</v>
      </c>
      <c r="G3" s="5">
        <v>105</v>
      </c>
      <c r="H3" s="5">
        <v>0</v>
      </c>
      <c r="I3" s="27"/>
      <c r="J3" s="26"/>
    </row>
    <row r="4" spans="1:10" ht="14.45" x14ac:dyDescent="0.35">
      <c r="A4" s="4" t="s">
        <v>9</v>
      </c>
      <c r="B4" s="5">
        <v>5454</v>
      </c>
      <c r="C4" s="5">
        <v>5306</v>
      </c>
      <c r="D4" s="5">
        <v>0</v>
      </c>
      <c r="E4" s="66"/>
      <c r="F4" s="5">
        <v>5306</v>
      </c>
      <c r="G4" s="5">
        <v>148</v>
      </c>
      <c r="H4" s="5">
        <v>0</v>
      </c>
      <c r="I4" s="27"/>
      <c r="J4" s="26"/>
    </row>
    <row r="5" spans="1:10" ht="14.45" x14ac:dyDescent="0.35">
      <c r="A5" s="4" t="s">
        <v>10</v>
      </c>
      <c r="B5" s="5">
        <v>3398</v>
      </c>
      <c r="C5" s="5">
        <v>2935</v>
      </c>
      <c r="D5" s="5">
        <v>0</v>
      </c>
      <c r="E5" s="66">
        <v>0</v>
      </c>
      <c r="F5" s="5">
        <v>2935</v>
      </c>
      <c r="G5" s="5">
        <v>463</v>
      </c>
      <c r="H5" s="5">
        <v>0</v>
      </c>
      <c r="I5" s="27"/>
      <c r="J5" s="26"/>
    </row>
    <row r="6" spans="1:10" ht="14.45" x14ac:dyDescent="0.35">
      <c r="A6" s="4" t="s">
        <v>11</v>
      </c>
      <c r="B6" s="5">
        <v>6572</v>
      </c>
      <c r="C6" s="5">
        <v>5892</v>
      </c>
      <c r="D6" s="5">
        <v>0</v>
      </c>
      <c r="E6" s="66">
        <v>0</v>
      </c>
      <c r="F6" s="5">
        <v>5892</v>
      </c>
      <c r="G6" s="5">
        <v>693</v>
      </c>
      <c r="H6" s="22">
        <v>13</v>
      </c>
      <c r="I6" s="26"/>
      <c r="J6" s="26"/>
    </row>
    <row r="7" spans="1:10" ht="14.45" x14ac:dyDescent="0.35">
      <c r="A7" s="6" t="s">
        <v>12</v>
      </c>
      <c r="B7" s="7">
        <f>SUM(B3:B6)</f>
        <v>18121</v>
      </c>
      <c r="C7" s="7">
        <f t="shared" ref="C7:G7" si="0">SUM(C3:C6)</f>
        <v>16725</v>
      </c>
      <c r="D7" s="7">
        <f t="shared" si="0"/>
        <v>0</v>
      </c>
      <c r="E7" s="69">
        <f t="shared" si="0"/>
        <v>0</v>
      </c>
      <c r="F7" s="7">
        <f t="shared" si="0"/>
        <v>16725</v>
      </c>
      <c r="G7" s="7">
        <f t="shared" si="0"/>
        <v>1409</v>
      </c>
      <c r="H7" s="7">
        <f>SUM(H3:H6)</f>
        <v>13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269</v>
      </c>
      <c r="C9" s="9">
        <v>243</v>
      </c>
      <c r="D9" s="9">
        <v>0</v>
      </c>
      <c r="E9" s="67"/>
      <c r="F9" s="9">
        <v>243</v>
      </c>
      <c r="G9" s="9">
        <v>26</v>
      </c>
      <c r="H9" s="9">
        <v>0</v>
      </c>
      <c r="I9" s="27"/>
      <c r="J9" s="26"/>
    </row>
    <row r="10" spans="1:10" ht="14.45" x14ac:dyDescent="0.35">
      <c r="A10" s="8" t="s">
        <v>9</v>
      </c>
      <c r="B10" s="9">
        <v>915</v>
      </c>
      <c r="C10" s="9">
        <v>862</v>
      </c>
      <c r="D10" s="9">
        <v>0</v>
      </c>
      <c r="E10" s="67"/>
      <c r="F10" s="9">
        <v>862</v>
      </c>
      <c r="G10" s="9">
        <v>53</v>
      </c>
      <c r="H10" s="9">
        <v>0</v>
      </c>
      <c r="I10" s="27"/>
      <c r="J10" s="26"/>
    </row>
    <row r="11" spans="1:10" ht="14.45" x14ac:dyDescent="0.35">
      <c r="A11" s="8" t="s">
        <v>10</v>
      </c>
      <c r="B11" s="9">
        <v>665</v>
      </c>
      <c r="C11" s="9">
        <v>470</v>
      </c>
      <c r="D11" s="9">
        <v>0</v>
      </c>
      <c r="E11" s="67">
        <v>0</v>
      </c>
      <c r="F11" s="9">
        <v>470</v>
      </c>
      <c r="G11" s="9">
        <v>195</v>
      </c>
      <c r="H11" s="9">
        <v>0</v>
      </c>
      <c r="I11" s="27"/>
      <c r="J11" s="26"/>
    </row>
    <row r="12" spans="1:10" ht="14.45" x14ac:dyDescent="0.35">
      <c r="A12" s="8" t="s">
        <v>11</v>
      </c>
      <c r="B12" s="9">
        <v>793</v>
      </c>
      <c r="C12" s="9">
        <v>656</v>
      </c>
      <c r="D12" s="9">
        <v>0</v>
      </c>
      <c r="E12" s="67">
        <v>0</v>
      </c>
      <c r="F12" s="9">
        <v>656</v>
      </c>
      <c r="G12" s="9">
        <v>137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2642</v>
      </c>
      <c r="C13" s="11">
        <f t="shared" ref="C13:H13" si="1">SUM(C9:C12)</f>
        <v>2231</v>
      </c>
      <c r="D13" s="11">
        <f t="shared" si="1"/>
        <v>0</v>
      </c>
      <c r="E13" s="70">
        <f t="shared" si="1"/>
        <v>0</v>
      </c>
      <c r="F13" s="11">
        <f t="shared" si="1"/>
        <v>2231</v>
      </c>
      <c r="G13" s="11">
        <f t="shared" si="1"/>
        <v>411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20763</v>
      </c>
      <c r="C15" s="13">
        <f t="shared" ref="C15:H15" si="2">C7+C13</f>
        <v>18956</v>
      </c>
      <c r="D15" s="13">
        <f t="shared" si="2"/>
        <v>0</v>
      </c>
      <c r="E15" s="72">
        <f t="shared" si="2"/>
        <v>0</v>
      </c>
      <c r="F15" s="13">
        <f t="shared" si="2"/>
        <v>18956</v>
      </c>
      <c r="G15" s="13">
        <f t="shared" si="2"/>
        <v>1820</v>
      </c>
      <c r="H15" s="13">
        <f t="shared" si="2"/>
        <v>13</v>
      </c>
      <c r="I15" s="19">
        <f>G15-H15</f>
        <v>1807</v>
      </c>
      <c r="J15" s="21">
        <v>1798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1.85546875" customWidth="1"/>
    <col min="3" max="3" width="10.140625" customWidth="1"/>
    <col min="4" max="4" width="17.5703125" customWidth="1"/>
    <col min="5" max="5" width="17.5703125" style="65" customWidth="1"/>
    <col min="6" max="6" width="11.85546875" customWidth="1"/>
    <col min="7" max="7" width="14.5703125" customWidth="1"/>
    <col min="8" max="8" width="9.140625" customWidth="1"/>
    <col min="9" max="9" width="12.28515625" customWidth="1"/>
    <col min="10" max="10" width="11.140625" bestFit="1" customWidth="1"/>
  </cols>
  <sheetData>
    <row r="1" spans="1:10" ht="47.45" customHeight="1" x14ac:dyDescent="0.25">
      <c r="B1" s="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542</v>
      </c>
      <c r="C3" s="5">
        <v>530</v>
      </c>
      <c r="D3" s="5">
        <v>0</v>
      </c>
      <c r="E3" s="66"/>
      <c r="F3" s="5">
        <v>530</v>
      </c>
      <c r="G3" s="5">
        <v>12</v>
      </c>
      <c r="H3" s="5">
        <v>0</v>
      </c>
    </row>
    <row r="4" spans="1:10" ht="14.45" x14ac:dyDescent="0.35">
      <c r="A4" s="4" t="s">
        <v>9</v>
      </c>
      <c r="B4" s="5">
        <v>1121</v>
      </c>
      <c r="C4" s="5">
        <v>1085</v>
      </c>
      <c r="D4" s="5">
        <v>0</v>
      </c>
      <c r="E4" s="66"/>
      <c r="F4" s="5">
        <v>1085</v>
      </c>
      <c r="G4" s="5">
        <v>36</v>
      </c>
      <c r="H4" s="5">
        <v>0</v>
      </c>
    </row>
    <row r="5" spans="1:10" ht="14.45" x14ac:dyDescent="0.35">
      <c r="A5" s="4" t="s">
        <v>10</v>
      </c>
      <c r="B5" s="5">
        <v>798</v>
      </c>
      <c r="C5" s="5">
        <v>728</v>
      </c>
      <c r="D5" s="5">
        <v>1</v>
      </c>
      <c r="E5" s="66">
        <v>0</v>
      </c>
      <c r="F5" s="5">
        <v>729</v>
      </c>
      <c r="G5" s="5">
        <v>69</v>
      </c>
      <c r="H5" s="5">
        <v>0</v>
      </c>
    </row>
    <row r="6" spans="1:10" ht="14.45" x14ac:dyDescent="0.35">
      <c r="A6" s="4" t="s">
        <v>11</v>
      </c>
      <c r="B6" s="5">
        <v>1501</v>
      </c>
      <c r="C6" s="5">
        <v>1360</v>
      </c>
      <c r="D6" s="5">
        <v>4</v>
      </c>
      <c r="E6" s="66">
        <v>0</v>
      </c>
      <c r="F6" s="5">
        <v>1364</v>
      </c>
      <c r="G6" s="5">
        <v>142</v>
      </c>
      <c r="H6" s="5">
        <v>5</v>
      </c>
    </row>
    <row r="7" spans="1:10" ht="14.45" x14ac:dyDescent="0.35">
      <c r="A7" s="6" t="s">
        <v>12</v>
      </c>
      <c r="B7" s="7">
        <f>SUM(B3:B6)</f>
        <v>3962</v>
      </c>
      <c r="C7" s="7">
        <f t="shared" ref="C7:G7" si="0">SUM(C3:C6)</f>
        <v>3703</v>
      </c>
      <c r="D7" s="7">
        <f t="shared" si="0"/>
        <v>5</v>
      </c>
      <c r="E7" s="69">
        <f t="shared" si="0"/>
        <v>0</v>
      </c>
      <c r="F7" s="7">
        <f t="shared" si="0"/>
        <v>3708</v>
      </c>
      <c r="G7" s="7">
        <f t="shared" si="0"/>
        <v>259</v>
      </c>
      <c r="H7" s="7">
        <f>SUM(H3:H6)</f>
        <v>5</v>
      </c>
    </row>
    <row r="8" spans="1:10" ht="6.6" customHeight="1" x14ac:dyDescent="0.35">
      <c r="G8" s="3"/>
      <c r="H8" s="3"/>
    </row>
    <row r="9" spans="1:10" ht="14.45" x14ac:dyDescent="0.35">
      <c r="A9" s="8" t="s">
        <v>8</v>
      </c>
      <c r="B9" s="9">
        <v>56</v>
      </c>
      <c r="C9" s="9">
        <v>47</v>
      </c>
      <c r="D9" s="9">
        <v>0</v>
      </c>
      <c r="E9" s="67"/>
      <c r="F9" s="9">
        <v>47</v>
      </c>
      <c r="G9" s="9">
        <v>9</v>
      </c>
      <c r="H9" s="9">
        <v>0</v>
      </c>
    </row>
    <row r="10" spans="1:10" ht="14.45" x14ac:dyDescent="0.35">
      <c r="A10" s="8" t="s">
        <v>9</v>
      </c>
      <c r="B10" s="9">
        <v>202</v>
      </c>
      <c r="C10" s="9">
        <v>190</v>
      </c>
      <c r="D10" s="9">
        <v>0</v>
      </c>
      <c r="E10" s="67"/>
      <c r="F10" s="9">
        <v>190</v>
      </c>
      <c r="G10" s="9">
        <v>12</v>
      </c>
      <c r="H10" s="9">
        <v>0</v>
      </c>
    </row>
    <row r="11" spans="1:10" ht="14.45" x14ac:dyDescent="0.35">
      <c r="A11" s="8" t="s">
        <v>10</v>
      </c>
      <c r="B11" s="9">
        <v>163</v>
      </c>
      <c r="C11" s="9">
        <v>137</v>
      </c>
      <c r="D11" s="9">
        <v>0</v>
      </c>
      <c r="E11" s="67">
        <v>0</v>
      </c>
      <c r="F11" s="9">
        <v>137</v>
      </c>
      <c r="G11" s="9">
        <v>26</v>
      </c>
      <c r="H11" s="9">
        <v>0</v>
      </c>
    </row>
    <row r="12" spans="1:10" ht="14.45" x14ac:dyDescent="0.35">
      <c r="A12" s="8" t="s">
        <v>11</v>
      </c>
      <c r="B12" s="9">
        <v>290</v>
      </c>
      <c r="C12" s="9">
        <v>280</v>
      </c>
      <c r="D12" s="9">
        <v>0</v>
      </c>
      <c r="E12" s="67">
        <v>0</v>
      </c>
      <c r="F12" s="9">
        <v>280</v>
      </c>
      <c r="G12" s="9">
        <v>10</v>
      </c>
      <c r="H12" s="9">
        <v>0</v>
      </c>
    </row>
    <row r="13" spans="1:10" ht="14.45" x14ac:dyDescent="0.35">
      <c r="A13" s="10" t="s">
        <v>13</v>
      </c>
      <c r="B13" s="11">
        <f>SUM(B9:B12)</f>
        <v>711</v>
      </c>
      <c r="C13" s="11">
        <f t="shared" ref="C13:H13" si="1">SUM(C9:C12)</f>
        <v>654</v>
      </c>
      <c r="D13" s="11">
        <f t="shared" si="1"/>
        <v>0</v>
      </c>
      <c r="E13" s="70">
        <f t="shared" si="1"/>
        <v>0</v>
      </c>
      <c r="F13" s="11">
        <f t="shared" si="1"/>
        <v>654</v>
      </c>
      <c r="G13" s="11">
        <f t="shared" si="1"/>
        <v>57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4673</v>
      </c>
      <c r="C15" s="13">
        <f t="shared" ref="C15:H15" si="2">C7+C13</f>
        <v>4357</v>
      </c>
      <c r="D15" s="13">
        <f t="shared" si="2"/>
        <v>5</v>
      </c>
      <c r="E15" s="72">
        <f t="shared" si="2"/>
        <v>0</v>
      </c>
      <c r="F15" s="13">
        <f t="shared" si="2"/>
        <v>4362</v>
      </c>
      <c r="G15" s="13">
        <f t="shared" si="2"/>
        <v>316</v>
      </c>
      <c r="H15" s="13">
        <f t="shared" si="2"/>
        <v>5</v>
      </c>
      <c r="I15" s="19">
        <f>G15-H15</f>
        <v>311</v>
      </c>
      <c r="J15" s="61">
        <v>310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1.85546875" customWidth="1"/>
    <col min="3" max="3" width="10.85546875" customWidth="1"/>
    <col min="4" max="4" width="17.5703125" customWidth="1"/>
    <col min="5" max="5" width="17.5703125" style="65" customWidth="1"/>
    <col min="6" max="6" width="11.85546875" customWidth="1"/>
    <col min="7" max="7" width="14.140625" customWidth="1"/>
    <col min="8" max="8" width="9.140625" customWidth="1"/>
    <col min="9" max="9" width="12.85546875" customWidth="1"/>
    <col min="10" max="10" width="11.140625" bestFit="1" customWidth="1"/>
    <col min="11" max="11" width="1.28515625" customWidth="1"/>
  </cols>
  <sheetData>
    <row r="1" spans="1:10" ht="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6107</v>
      </c>
      <c r="C3" s="5">
        <v>5654</v>
      </c>
      <c r="D3" s="5">
        <v>0</v>
      </c>
      <c r="E3" s="66"/>
      <c r="F3" s="5">
        <v>5654</v>
      </c>
      <c r="G3" s="5">
        <v>453</v>
      </c>
      <c r="H3" s="22">
        <v>0</v>
      </c>
      <c r="I3" s="27"/>
      <c r="J3" s="26"/>
    </row>
    <row r="4" spans="1:10" ht="14.45" x14ac:dyDescent="0.35">
      <c r="A4" s="4" t="s">
        <v>9</v>
      </c>
      <c r="B4" s="5">
        <v>15617</v>
      </c>
      <c r="C4" s="5">
        <v>14614</v>
      </c>
      <c r="D4" s="5">
        <v>0</v>
      </c>
      <c r="E4" s="66"/>
      <c r="F4" s="5">
        <v>14614</v>
      </c>
      <c r="G4" s="5">
        <v>1003</v>
      </c>
      <c r="H4" s="22">
        <v>0</v>
      </c>
      <c r="I4" s="27"/>
      <c r="J4" s="26"/>
    </row>
    <row r="5" spans="1:10" ht="14.45" x14ac:dyDescent="0.35">
      <c r="A5" s="4" t="s">
        <v>10</v>
      </c>
      <c r="B5" s="5">
        <v>9661</v>
      </c>
      <c r="C5" s="5">
        <v>7531</v>
      </c>
      <c r="D5" s="5">
        <v>3</v>
      </c>
      <c r="E5" s="66">
        <v>23</v>
      </c>
      <c r="F5" s="5">
        <v>7557</v>
      </c>
      <c r="G5" s="5">
        <v>2107</v>
      </c>
      <c r="H5" s="22">
        <v>3</v>
      </c>
      <c r="I5" s="27"/>
      <c r="J5" s="26"/>
    </row>
    <row r="6" spans="1:10" ht="14.45" x14ac:dyDescent="0.35">
      <c r="A6" s="4" t="s">
        <v>11</v>
      </c>
      <c r="B6" s="5">
        <v>15155</v>
      </c>
      <c r="C6" s="5">
        <v>12523</v>
      </c>
      <c r="D6" s="5">
        <v>10</v>
      </c>
      <c r="E6" s="66">
        <v>14</v>
      </c>
      <c r="F6" s="5">
        <v>12547</v>
      </c>
      <c r="G6" s="5">
        <v>2627</v>
      </c>
      <c r="H6" s="22">
        <v>19</v>
      </c>
      <c r="I6" s="26"/>
      <c r="J6" s="26"/>
    </row>
    <row r="7" spans="1:10" ht="14.45" x14ac:dyDescent="0.35">
      <c r="A7" s="6" t="s">
        <v>12</v>
      </c>
      <c r="B7" s="7">
        <f>SUM(B3:B6)</f>
        <v>46540</v>
      </c>
      <c r="C7" s="7">
        <f t="shared" ref="C7:G7" si="0">SUM(C3:C6)</f>
        <v>40322</v>
      </c>
      <c r="D7" s="7">
        <f t="shared" si="0"/>
        <v>13</v>
      </c>
      <c r="E7" s="69">
        <f t="shared" si="0"/>
        <v>37</v>
      </c>
      <c r="F7" s="7">
        <f t="shared" si="0"/>
        <v>40372</v>
      </c>
      <c r="G7" s="7">
        <f t="shared" si="0"/>
        <v>6190</v>
      </c>
      <c r="H7" s="23">
        <f>SUM(H3:H6)</f>
        <v>22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504</v>
      </c>
      <c r="C9" s="9">
        <v>313</v>
      </c>
      <c r="D9" s="9">
        <v>0</v>
      </c>
      <c r="E9" s="67"/>
      <c r="F9" s="9">
        <v>313</v>
      </c>
      <c r="G9" s="9">
        <v>191</v>
      </c>
      <c r="H9" s="24">
        <v>0</v>
      </c>
      <c r="I9" s="27"/>
      <c r="J9" s="26"/>
    </row>
    <row r="10" spans="1:10" ht="14.45" x14ac:dyDescent="0.35">
      <c r="A10" s="8" t="s">
        <v>9</v>
      </c>
      <c r="B10" s="9">
        <v>2273</v>
      </c>
      <c r="C10" s="9">
        <v>1320</v>
      </c>
      <c r="D10" s="9">
        <v>0</v>
      </c>
      <c r="E10" s="67"/>
      <c r="F10" s="9">
        <v>1320</v>
      </c>
      <c r="G10" s="9">
        <v>953</v>
      </c>
      <c r="H10" s="24">
        <v>0</v>
      </c>
      <c r="I10" s="27"/>
      <c r="J10" s="26"/>
    </row>
    <row r="11" spans="1:10" ht="14.45" x14ac:dyDescent="0.35">
      <c r="A11" s="8" t="s">
        <v>10</v>
      </c>
      <c r="B11" s="9">
        <v>1747</v>
      </c>
      <c r="C11" s="9">
        <v>716</v>
      </c>
      <c r="D11" s="9">
        <v>0</v>
      </c>
      <c r="E11" s="67">
        <v>0</v>
      </c>
      <c r="F11" s="9">
        <v>716</v>
      </c>
      <c r="G11" s="9">
        <v>1031</v>
      </c>
      <c r="H11" s="24">
        <v>0</v>
      </c>
      <c r="I11" s="27"/>
      <c r="J11" s="26"/>
    </row>
    <row r="12" spans="1:10" ht="14.45" x14ac:dyDescent="0.35">
      <c r="A12" s="8" t="s">
        <v>11</v>
      </c>
      <c r="B12" s="9">
        <v>1801</v>
      </c>
      <c r="C12" s="9">
        <v>1193</v>
      </c>
      <c r="D12" s="9">
        <v>0</v>
      </c>
      <c r="E12" s="67">
        <v>0</v>
      </c>
      <c r="F12" s="9">
        <v>1193</v>
      </c>
      <c r="G12" s="9">
        <v>608</v>
      </c>
      <c r="H12" s="24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6325</v>
      </c>
      <c r="C13" s="11">
        <f t="shared" ref="C13:H13" si="1">SUM(C9:C12)</f>
        <v>3542</v>
      </c>
      <c r="D13" s="11">
        <f t="shared" si="1"/>
        <v>0</v>
      </c>
      <c r="E13" s="70">
        <f t="shared" si="1"/>
        <v>0</v>
      </c>
      <c r="F13" s="11">
        <f t="shared" si="1"/>
        <v>3542</v>
      </c>
      <c r="G13" s="11">
        <f t="shared" si="1"/>
        <v>2783</v>
      </c>
      <c r="H13" s="25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52865</v>
      </c>
      <c r="C15" s="13">
        <f t="shared" ref="C15:H15" si="2">C7+C13</f>
        <v>43864</v>
      </c>
      <c r="D15" s="13">
        <f t="shared" si="2"/>
        <v>13</v>
      </c>
      <c r="E15" s="72">
        <f t="shared" si="2"/>
        <v>37</v>
      </c>
      <c r="F15" s="13">
        <f t="shared" si="2"/>
        <v>43914</v>
      </c>
      <c r="G15" s="13">
        <f t="shared" si="2"/>
        <v>8973</v>
      </c>
      <c r="H15" s="13">
        <f t="shared" si="2"/>
        <v>22</v>
      </c>
      <c r="I15" s="19">
        <f>G15-H15</f>
        <v>8951</v>
      </c>
      <c r="J15" s="21">
        <v>8908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" customWidth="1"/>
    <col min="3" max="3" width="10.85546875" customWidth="1"/>
    <col min="4" max="4" width="17.5703125" customWidth="1"/>
    <col min="5" max="5" width="17.5703125" style="65" customWidth="1"/>
    <col min="6" max="6" width="11.85546875" customWidth="1"/>
    <col min="7" max="7" width="14.85546875" customWidth="1"/>
    <col min="8" max="8" width="9.140625" customWidth="1"/>
    <col min="9" max="9" width="12.42578125" customWidth="1"/>
    <col min="10" max="10" width="11.140625" bestFit="1" customWidth="1"/>
  </cols>
  <sheetData>
    <row r="1" spans="1:10" ht="45.6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2460</v>
      </c>
      <c r="C3" s="15">
        <v>2301</v>
      </c>
      <c r="D3" s="5">
        <v>0</v>
      </c>
      <c r="E3" s="66"/>
      <c r="F3" s="5">
        <v>2301</v>
      </c>
      <c r="G3" s="14">
        <v>159</v>
      </c>
      <c r="H3" s="14">
        <v>0</v>
      </c>
    </row>
    <row r="4" spans="1:10" ht="14.45" x14ac:dyDescent="0.35">
      <c r="A4" s="4" t="s">
        <v>9</v>
      </c>
      <c r="B4" s="5">
        <v>5862</v>
      </c>
      <c r="C4" s="5">
        <v>5557</v>
      </c>
      <c r="D4" s="5">
        <v>0</v>
      </c>
      <c r="E4" s="66"/>
      <c r="F4" s="5">
        <v>5557</v>
      </c>
      <c r="G4" s="14">
        <v>305</v>
      </c>
      <c r="H4" s="14">
        <v>0</v>
      </c>
    </row>
    <row r="5" spans="1:10" ht="14.45" x14ac:dyDescent="0.35">
      <c r="A5" s="4" t="s">
        <v>10</v>
      </c>
      <c r="B5" s="4">
        <v>4374</v>
      </c>
      <c r="C5" s="5">
        <v>3511</v>
      </c>
      <c r="D5" s="5">
        <v>5</v>
      </c>
      <c r="E5" s="66">
        <v>0</v>
      </c>
      <c r="F5" s="5">
        <v>3516</v>
      </c>
      <c r="G5" s="14">
        <v>858</v>
      </c>
      <c r="H5" s="14">
        <v>0</v>
      </c>
    </row>
    <row r="6" spans="1:10" ht="14.45" x14ac:dyDescent="0.35">
      <c r="A6" s="4" t="s">
        <v>11</v>
      </c>
      <c r="B6" s="5">
        <v>7484</v>
      </c>
      <c r="C6" s="5">
        <v>6459</v>
      </c>
      <c r="D6" s="5">
        <v>0</v>
      </c>
      <c r="E6" s="66">
        <v>0</v>
      </c>
      <c r="F6" s="5">
        <v>6459</v>
      </c>
      <c r="G6" s="14">
        <v>1028</v>
      </c>
      <c r="H6" s="14">
        <v>3</v>
      </c>
    </row>
    <row r="7" spans="1:10" ht="14.45" x14ac:dyDescent="0.35">
      <c r="A7" s="6" t="s">
        <v>12</v>
      </c>
      <c r="B7" s="7">
        <f>SUM(B3:B6)</f>
        <v>20180</v>
      </c>
      <c r="C7" s="7">
        <f t="shared" ref="C7:G7" si="0">SUM(C3:C6)</f>
        <v>17828</v>
      </c>
      <c r="D7" s="7">
        <f t="shared" si="0"/>
        <v>5</v>
      </c>
      <c r="E7" s="69">
        <f t="shared" si="0"/>
        <v>0</v>
      </c>
      <c r="F7" s="7">
        <f t="shared" si="0"/>
        <v>17833</v>
      </c>
      <c r="G7" s="7">
        <f t="shared" si="0"/>
        <v>2350</v>
      </c>
      <c r="H7" s="7">
        <f>SUM(H3:H6)</f>
        <v>3</v>
      </c>
    </row>
    <row r="8" spans="1:10" ht="6.6" customHeight="1" x14ac:dyDescent="0.35">
      <c r="G8" s="3"/>
      <c r="H8" s="3"/>
    </row>
    <row r="9" spans="1:10" ht="14.45" x14ac:dyDescent="0.35">
      <c r="A9" s="8" t="s">
        <v>8</v>
      </c>
      <c r="B9" s="9">
        <v>275</v>
      </c>
      <c r="C9" s="9">
        <v>251</v>
      </c>
      <c r="D9" s="9">
        <v>0</v>
      </c>
      <c r="E9" s="67"/>
      <c r="F9" s="9">
        <v>251</v>
      </c>
      <c r="G9" s="16">
        <v>24</v>
      </c>
      <c r="H9" s="16">
        <v>0</v>
      </c>
    </row>
    <row r="10" spans="1:10" ht="14.45" x14ac:dyDescent="0.35">
      <c r="A10" s="8" t="s">
        <v>9</v>
      </c>
      <c r="B10" s="9">
        <v>907</v>
      </c>
      <c r="C10" s="9">
        <v>809</v>
      </c>
      <c r="D10" s="9">
        <v>0</v>
      </c>
      <c r="E10" s="67"/>
      <c r="F10" s="9">
        <v>809</v>
      </c>
      <c r="G10" s="16">
        <v>98</v>
      </c>
      <c r="H10" s="16">
        <v>0</v>
      </c>
    </row>
    <row r="11" spans="1:10" ht="14.45" x14ac:dyDescent="0.35">
      <c r="A11" s="8" t="s">
        <v>10</v>
      </c>
      <c r="B11" s="9">
        <v>777</v>
      </c>
      <c r="C11" s="9">
        <v>582</v>
      </c>
      <c r="D11" s="9">
        <v>0</v>
      </c>
      <c r="E11" s="67">
        <v>0</v>
      </c>
      <c r="F11" s="9">
        <v>582</v>
      </c>
      <c r="G11" s="16">
        <v>195</v>
      </c>
      <c r="H11" s="16">
        <v>0</v>
      </c>
    </row>
    <row r="12" spans="1:10" ht="14.45" x14ac:dyDescent="0.35">
      <c r="A12" s="8" t="s">
        <v>11</v>
      </c>
      <c r="B12" s="9">
        <v>835</v>
      </c>
      <c r="C12" s="9">
        <v>697</v>
      </c>
      <c r="D12" s="9">
        <v>0</v>
      </c>
      <c r="E12" s="67">
        <v>0</v>
      </c>
      <c r="F12" s="9">
        <v>697</v>
      </c>
      <c r="G12" s="16">
        <v>138</v>
      </c>
      <c r="H12" s="16">
        <v>0</v>
      </c>
    </row>
    <row r="13" spans="1:10" ht="14.45" x14ac:dyDescent="0.35">
      <c r="A13" s="10" t="s">
        <v>13</v>
      </c>
      <c r="B13" s="11">
        <f>SUM(B9:B12)</f>
        <v>2794</v>
      </c>
      <c r="C13" s="11">
        <f t="shared" ref="C13:H13" si="1">SUM(C9:C12)</f>
        <v>2339</v>
      </c>
      <c r="D13" s="11">
        <f t="shared" si="1"/>
        <v>0</v>
      </c>
      <c r="E13" s="70">
        <f t="shared" si="1"/>
        <v>0</v>
      </c>
      <c r="F13" s="11">
        <f t="shared" si="1"/>
        <v>2339</v>
      </c>
      <c r="G13" s="11">
        <f t="shared" si="1"/>
        <v>455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22974</v>
      </c>
      <c r="C15" s="13">
        <f t="shared" ref="C15:H15" si="2">C7+C13</f>
        <v>20167</v>
      </c>
      <c r="D15" s="13">
        <f t="shared" si="2"/>
        <v>5</v>
      </c>
      <c r="E15" s="72">
        <f t="shared" si="2"/>
        <v>0</v>
      </c>
      <c r="F15" s="13">
        <f t="shared" si="2"/>
        <v>20172</v>
      </c>
      <c r="G15" s="13">
        <f t="shared" si="2"/>
        <v>2805</v>
      </c>
      <c r="H15" s="13">
        <f t="shared" si="2"/>
        <v>3</v>
      </c>
      <c r="I15" s="19">
        <f>G15-H15</f>
        <v>2802</v>
      </c>
      <c r="J15" s="61">
        <v>2789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.140625" customWidth="1"/>
    <col min="3" max="3" width="10.7109375" customWidth="1"/>
    <col min="4" max="4" width="17.5703125" customWidth="1"/>
    <col min="5" max="5" width="17.5703125" style="65" customWidth="1"/>
    <col min="6" max="6" width="11.85546875" customWidth="1"/>
    <col min="7" max="7" width="14.85546875" customWidth="1"/>
    <col min="8" max="8" width="9.140625" customWidth="1"/>
    <col min="9" max="9" width="13.140625" customWidth="1"/>
    <col min="10" max="10" width="11" customWidth="1"/>
  </cols>
  <sheetData>
    <row r="1" spans="1:10" ht="42.9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6678</v>
      </c>
      <c r="C3" s="5">
        <v>6255</v>
      </c>
      <c r="D3" s="5">
        <v>0</v>
      </c>
      <c r="E3" s="66"/>
      <c r="F3" s="5">
        <v>6255</v>
      </c>
      <c r="G3" s="5">
        <v>423</v>
      </c>
      <c r="H3" s="5">
        <v>0</v>
      </c>
    </row>
    <row r="4" spans="1:10" ht="14.45" x14ac:dyDescent="0.35">
      <c r="A4" s="4" t="s">
        <v>9</v>
      </c>
      <c r="B4" s="5">
        <v>13615</v>
      </c>
      <c r="C4" s="5">
        <v>13362</v>
      </c>
      <c r="D4" s="5">
        <v>0</v>
      </c>
      <c r="E4" s="66"/>
      <c r="F4" s="5">
        <v>13362</v>
      </c>
      <c r="G4" s="5">
        <v>253</v>
      </c>
      <c r="H4" s="5">
        <v>0</v>
      </c>
    </row>
    <row r="5" spans="1:10" ht="14.45" x14ac:dyDescent="0.35">
      <c r="A5" s="4" t="s">
        <v>10</v>
      </c>
      <c r="B5" s="5">
        <v>10158</v>
      </c>
      <c r="C5" s="5">
        <v>9277</v>
      </c>
      <c r="D5" s="5">
        <v>13</v>
      </c>
      <c r="E5" s="66">
        <v>0</v>
      </c>
      <c r="F5" s="5">
        <v>9290</v>
      </c>
      <c r="G5" s="5">
        <v>870</v>
      </c>
      <c r="H5" s="5">
        <v>2</v>
      </c>
    </row>
    <row r="6" spans="1:10" ht="14.45" x14ac:dyDescent="0.35">
      <c r="A6" s="4" t="s">
        <v>11</v>
      </c>
      <c r="B6" s="5">
        <v>18960</v>
      </c>
      <c r="C6" s="5">
        <v>17364</v>
      </c>
      <c r="D6" s="5">
        <v>14</v>
      </c>
      <c r="E6" s="66">
        <v>2</v>
      </c>
      <c r="F6" s="5">
        <v>17380</v>
      </c>
      <c r="G6" s="5">
        <v>1612</v>
      </c>
      <c r="H6" s="5">
        <v>32</v>
      </c>
    </row>
    <row r="7" spans="1:10" ht="14.45" x14ac:dyDescent="0.35">
      <c r="A7" s="6" t="s">
        <v>12</v>
      </c>
      <c r="B7" s="7">
        <f>SUM(B3:B6)</f>
        <v>49411</v>
      </c>
      <c r="C7" s="7">
        <f t="shared" ref="C7:G7" si="0">SUM(C3:C6)</f>
        <v>46258</v>
      </c>
      <c r="D7" s="7">
        <f t="shared" si="0"/>
        <v>27</v>
      </c>
      <c r="E7" s="69">
        <f t="shared" si="0"/>
        <v>2</v>
      </c>
      <c r="F7" s="7">
        <f t="shared" si="0"/>
        <v>46287</v>
      </c>
      <c r="G7" s="7">
        <f t="shared" si="0"/>
        <v>3158</v>
      </c>
      <c r="H7" s="7">
        <f>SUM(H3:H6)</f>
        <v>34</v>
      </c>
    </row>
    <row r="8" spans="1:10" ht="6.6" customHeight="1" x14ac:dyDescent="0.35">
      <c r="G8" s="3"/>
      <c r="H8" s="3"/>
    </row>
    <row r="9" spans="1:10" ht="14.45" x14ac:dyDescent="0.35">
      <c r="A9" s="8" t="s">
        <v>8</v>
      </c>
      <c r="B9" s="9">
        <v>828</v>
      </c>
      <c r="C9" s="9">
        <v>735</v>
      </c>
      <c r="D9" s="9">
        <v>0</v>
      </c>
      <c r="E9" s="67"/>
      <c r="F9" s="9">
        <v>735</v>
      </c>
      <c r="G9" s="9">
        <v>93</v>
      </c>
      <c r="H9" s="9">
        <v>0</v>
      </c>
    </row>
    <row r="10" spans="1:10" ht="14.45" x14ac:dyDescent="0.35">
      <c r="A10" s="8" t="s">
        <v>9</v>
      </c>
      <c r="B10" s="9">
        <v>2934</v>
      </c>
      <c r="C10" s="9">
        <v>2793</v>
      </c>
      <c r="D10" s="9">
        <v>0</v>
      </c>
      <c r="E10" s="67"/>
      <c r="F10" s="9">
        <v>2793</v>
      </c>
      <c r="G10" s="9">
        <v>141</v>
      </c>
      <c r="H10" s="9">
        <v>0</v>
      </c>
    </row>
    <row r="11" spans="1:10" ht="14.45" x14ac:dyDescent="0.35">
      <c r="A11" s="8" t="s">
        <v>10</v>
      </c>
      <c r="B11" s="9">
        <v>2303</v>
      </c>
      <c r="C11" s="9">
        <v>2038</v>
      </c>
      <c r="D11" s="9">
        <v>0</v>
      </c>
      <c r="E11" s="67">
        <v>0</v>
      </c>
      <c r="F11" s="9">
        <v>2038</v>
      </c>
      <c r="G11" s="9">
        <v>265</v>
      </c>
      <c r="H11" s="9">
        <v>0</v>
      </c>
    </row>
    <row r="12" spans="1:10" ht="14.45" x14ac:dyDescent="0.35">
      <c r="A12" s="8" t="s">
        <v>11</v>
      </c>
      <c r="B12" s="9">
        <v>2766</v>
      </c>
      <c r="C12" s="9">
        <v>2666</v>
      </c>
      <c r="D12" s="9">
        <v>0</v>
      </c>
      <c r="E12" s="67">
        <v>0</v>
      </c>
      <c r="F12" s="9">
        <v>2666</v>
      </c>
      <c r="G12" s="9">
        <v>100</v>
      </c>
      <c r="H12" s="9">
        <v>0</v>
      </c>
    </row>
    <row r="13" spans="1:10" ht="14.45" x14ac:dyDescent="0.35">
      <c r="A13" s="10" t="s">
        <v>13</v>
      </c>
      <c r="B13" s="11">
        <f>SUM(B9:B12)</f>
        <v>8831</v>
      </c>
      <c r="C13" s="11">
        <f t="shared" ref="C13:H13" si="1">SUM(C9:C12)</f>
        <v>8232</v>
      </c>
      <c r="D13" s="11">
        <f t="shared" si="1"/>
        <v>0</v>
      </c>
      <c r="E13" s="70">
        <f t="shared" si="1"/>
        <v>0</v>
      </c>
      <c r="F13" s="11">
        <f t="shared" si="1"/>
        <v>8232</v>
      </c>
      <c r="G13" s="11">
        <f t="shared" si="1"/>
        <v>599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58242</v>
      </c>
      <c r="C15" s="13">
        <f t="shared" ref="C15:H15" si="2">C7+C13</f>
        <v>54490</v>
      </c>
      <c r="D15" s="13">
        <f t="shared" si="2"/>
        <v>27</v>
      </c>
      <c r="E15" s="72">
        <f t="shared" si="2"/>
        <v>2</v>
      </c>
      <c r="F15" s="13">
        <f t="shared" si="2"/>
        <v>54519</v>
      </c>
      <c r="G15" s="13">
        <f t="shared" si="2"/>
        <v>3757</v>
      </c>
      <c r="H15" s="13">
        <f t="shared" si="2"/>
        <v>34</v>
      </c>
      <c r="I15" s="19">
        <f>G15-H15</f>
        <v>3723</v>
      </c>
      <c r="J15" s="61">
        <v>3705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.140625" customWidth="1"/>
    <col min="3" max="3" width="10.7109375" customWidth="1"/>
    <col min="4" max="4" width="17.5703125" customWidth="1"/>
    <col min="5" max="5" width="17.5703125" style="65" customWidth="1"/>
    <col min="6" max="6" width="11.85546875" customWidth="1"/>
    <col min="7" max="7" width="15.28515625" customWidth="1"/>
    <col min="8" max="8" width="9.140625" customWidth="1"/>
    <col min="9" max="9" width="13.5703125" customWidth="1"/>
    <col min="10" max="10" width="11.140625" bestFit="1" customWidth="1"/>
  </cols>
  <sheetData>
    <row r="1" spans="1:10" ht="44.1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8274</v>
      </c>
      <c r="C3" s="15">
        <v>8094</v>
      </c>
      <c r="D3" s="5">
        <v>3</v>
      </c>
      <c r="E3" s="66"/>
      <c r="F3" s="5">
        <v>8097</v>
      </c>
      <c r="G3" s="14">
        <v>177</v>
      </c>
      <c r="H3" s="14">
        <v>0</v>
      </c>
    </row>
    <row r="4" spans="1:10" ht="14.45" x14ac:dyDescent="0.35">
      <c r="A4" s="4" t="s">
        <v>9</v>
      </c>
      <c r="B4" s="5">
        <v>17928</v>
      </c>
      <c r="C4" s="5">
        <v>17579</v>
      </c>
      <c r="D4" s="5">
        <v>3</v>
      </c>
      <c r="E4" s="66"/>
      <c r="F4" s="5">
        <v>17582</v>
      </c>
      <c r="G4" s="14">
        <v>346</v>
      </c>
      <c r="H4" s="14">
        <v>0</v>
      </c>
    </row>
    <row r="5" spans="1:10" ht="14.45" x14ac:dyDescent="0.35">
      <c r="A5" s="4" t="s">
        <v>10</v>
      </c>
      <c r="B5" s="4">
        <v>14577</v>
      </c>
      <c r="C5" s="5">
        <v>13646</v>
      </c>
      <c r="D5" s="5">
        <v>38</v>
      </c>
      <c r="E5" s="66">
        <v>0</v>
      </c>
      <c r="F5" s="5">
        <v>13684</v>
      </c>
      <c r="G5" s="14">
        <v>893</v>
      </c>
      <c r="H5" s="14">
        <v>0</v>
      </c>
    </row>
    <row r="6" spans="1:10" ht="14.45" x14ac:dyDescent="0.35">
      <c r="A6" s="4" t="s">
        <v>11</v>
      </c>
      <c r="B6" s="5">
        <v>22631</v>
      </c>
      <c r="C6" s="5">
        <v>21109</v>
      </c>
      <c r="D6" s="5">
        <v>38</v>
      </c>
      <c r="E6" s="66">
        <v>0</v>
      </c>
      <c r="F6" s="5">
        <v>21147</v>
      </c>
      <c r="G6" s="14">
        <v>1539</v>
      </c>
      <c r="H6" s="14">
        <v>55</v>
      </c>
    </row>
    <row r="7" spans="1:10" ht="14.45" x14ac:dyDescent="0.35">
      <c r="A7" s="6" t="s">
        <v>12</v>
      </c>
      <c r="B7" s="7">
        <f>SUM(B3:B6)</f>
        <v>63410</v>
      </c>
      <c r="C7" s="7">
        <f t="shared" ref="C7:G7" si="0">SUM(C3:C6)</f>
        <v>60428</v>
      </c>
      <c r="D7" s="7">
        <f t="shared" si="0"/>
        <v>82</v>
      </c>
      <c r="E7" s="69">
        <f t="shared" si="0"/>
        <v>0</v>
      </c>
      <c r="F7" s="7">
        <f t="shared" si="0"/>
        <v>60510</v>
      </c>
      <c r="G7" s="7">
        <f t="shared" si="0"/>
        <v>2955</v>
      </c>
      <c r="H7" s="7">
        <f>SUM(H3:H6)</f>
        <v>55</v>
      </c>
    </row>
    <row r="8" spans="1:10" ht="6.6" customHeight="1" x14ac:dyDescent="0.35">
      <c r="G8" s="3"/>
      <c r="H8" s="3"/>
    </row>
    <row r="9" spans="1:10" ht="14.45" x14ac:dyDescent="0.35">
      <c r="A9" s="8" t="s">
        <v>8</v>
      </c>
      <c r="B9" s="9">
        <v>1013</v>
      </c>
      <c r="C9" s="9">
        <v>978</v>
      </c>
      <c r="D9" s="9">
        <v>7</v>
      </c>
      <c r="E9" s="67"/>
      <c r="F9" s="9">
        <v>985</v>
      </c>
      <c r="G9" s="16">
        <v>28</v>
      </c>
      <c r="H9" s="16">
        <v>0</v>
      </c>
    </row>
    <row r="10" spans="1:10" ht="14.45" x14ac:dyDescent="0.35">
      <c r="A10" s="8" t="s">
        <v>9</v>
      </c>
      <c r="B10" s="9">
        <v>4141</v>
      </c>
      <c r="C10" s="9">
        <v>4042</v>
      </c>
      <c r="D10" s="9">
        <v>1</v>
      </c>
      <c r="E10" s="67"/>
      <c r="F10" s="9">
        <v>4043</v>
      </c>
      <c r="G10" s="16">
        <v>98</v>
      </c>
      <c r="H10" s="16">
        <v>0</v>
      </c>
    </row>
    <row r="11" spans="1:10" ht="14.45" x14ac:dyDescent="0.35">
      <c r="A11" s="8" t="s">
        <v>10</v>
      </c>
      <c r="B11" s="9">
        <v>3253</v>
      </c>
      <c r="C11" s="9">
        <v>3092</v>
      </c>
      <c r="D11" s="9">
        <v>0</v>
      </c>
      <c r="E11" s="67">
        <v>0</v>
      </c>
      <c r="F11" s="9">
        <v>3092</v>
      </c>
      <c r="G11" s="16">
        <v>161</v>
      </c>
      <c r="H11" s="16">
        <v>0</v>
      </c>
    </row>
    <row r="12" spans="1:10" ht="14.45" x14ac:dyDescent="0.35">
      <c r="A12" s="8" t="s">
        <v>11</v>
      </c>
      <c r="B12" s="9">
        <v>3221</v>
      </c>
      <c r="C12" s="9">
        <v>3151</v>
      </c>
      <c r="D12" s="9">
        <v>0</v>
      </c>
      <c r="E12" s="67">
        <v>0</v>
      </c>
      <c r="F12" s="9">
        <v>3151</v>
      </c>
      <c r="G12" s="16">
        <v>70</v>
      </c>
      <c r="H12" s="16">
        <v>0</v>
      </c>
    </row>
    <row r="13" spans="1:10" ht="14.45" x14ac:dyDescent="0.35">
      <c r="A13" s="10" t="s">
        <v>13</v>
      </c>
      <c r="B13" s="11">
        <f>SUM(B9:B12)</f>
        <v>11628</v>
      </c>
      <c r="C13" s="11">
        <f t="shared" ref="C13:H13" si="1">SUM(C9:C12)</f>
        <v>11263</v>
      </c>
      <c r="D13" s="11">
        <f t="shared" si="1"/>
        <v>8</v>
      </c>
      <c r="E13" s="70">
        <f t="shared" si="1"/>
        <v>0</v>
      </c>
      <c r="F13" s="11">
        <f t="shared" si="1"/>
        <v>11271</v>
      </c>
      <c r="G13" s="11">
        <f t="shared" si="1"/>
        <v>357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75038</v>
      </c>
      <c r="C15" s="13">
        <f t="shared" ref="C15:E15" si="2">C7+C13</f>
        <v>71691</v>
      </c>
      <c r="D15" s="13">
        <f t="shared" si="2"/>
        <v>90</v>
      </c>
      <c r="E15" s="72">
        <f t="shared" si="2"/>
        <v>0</v>
      </c>
      <c r="F15" s="13">
        <f>F7+F13</f>
        <v>71781</v>
      </c>
      <c r="G15" s="13">
        <f>G7+G13</f>
        <v>3312</v>
      </c>
      <c r="H15" s="13">
        <f>H7+H13</f>
        <v>55</v>
      </c>
      <c r="I15" s="19">
        <f>G15-H15</f>
        <v>3257</v>
      </c>
      <c r="J15" s="61">
        <v>3241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.140625" customWidth="1"/>
    <col min="3" max="3" width="10.42578125" customWidth="1"/>
    <col min="4" max="4" width="17.5703125" customWidth="1"/>
    <col min="5" max="5" width="11.85546875" style="65" bestFit="1" customWidth="1"/>
    <col min="6" max="6" width="11.85546875" customWidth="1"/>
    <col min="7" max="7" width="15.28515625" customWidth="1"/>
    <col min="8" max="8" width="9.140625" customWidth="1"/>
    <col min="9" max="9" width="12.42578125" customWidth="1"/>
    <col min="10" max="10" width="11.140625" bestFit="1" customWidth="1"/>
    <col min="11" max="11" width="1.28515625" customWidth="1"/>
  </cols>
  <sheetData>
    <row r="1" spans="1:10" ht="44.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5439</v>
      </c>
      <c r="C3" s="15">
        <v>4925</v>
      </c>
      <c r="D3" s="5">
        <v>15</v>
      </c>
      <c r="E3" s="66"/>
      <c r="F3" s="5">
        <v>4940</v>
      </c>
      <c r="G3" s="14">
        <v>499</v>
      </c>
      <c r="H3" s="14">
        <v>0</v>
      </c>
      <c r="I3" s="27"/>
      <c r="J3" s="26"/>
    </row>
    <row r="4" spans="1:10" ht="14.45" x14ac:dyDescent="0.35">
      <c r="A4" s="4" t="s">
        <v>9</v>
      </c>
      <c r="B4" s="5">
        <v>12843</v>
      </c>
      <c r="C4" s="5">
        <v>11923</v>
      </c>
      <c r="D4" s="5">
        <v>16</v>
      </c>
      <c r="E4" s="66"/>
      <c r="F4" s="5">
        <v>11939</v>
      </c>
      <c r="G4" s="14">
        <v>904</v>
      </c>
      <c r="H4" s="14">
        <v>0</v>
      </c>
      <c r="I4" s="27"/>
      <c r="J4" s="26"/>
    </row>
    <row r="5" spans="1:10" ht="14.45" x14ac:dyDescent="0.35">
      <c r="A5" s="4" t="s">
        <v>10</v>
      </c>
      <c r="B5" s="4">
        <v>8221</v>
      </c>
      <c r="C5" s="5">
        <v>6698</v>
      </c>
      <c r="D5" s="5">
        <v>15</v>
      </c>
      <c r="E5" s="66">
        <v>6</v>
      </c>
      <c r="F5" s="5">
        <v>6719</v>
      </c>
      <c r="G5" s="14">
        <v>1502</v>
      </c>
      <c r="H5" s="14">
        <v>0</v>
      </c>
      <c r="I5" s="27"/>
      <c r="J5" s="26"/>
    </row>
    <row r="6" spans="1:10" ht="14.45" x14ac:dyDescent="0.35">
      <c r="A6" s="4" t="s">
        <v>11</v>
      </c>
      <c r="B6" s="5">
        <v>14778</v>
      </c>
      <c r="C6" s="5">
        <v>12523</v>
      </c>
      <c r="D6" s="5">
        <v>13</v>
      </c>
      <c r="E6" s="66">
        <v>1</v>
      </c>
      <c r="F6" s="5">
        <v>12537</v>
      </c>
      <c r="G6" s="14">
        <v>2256</v>
      </c>
      <c r="H6" s="14">
        <v>15</v>
      </c>
      <c r="I6" s="26"/>
      <c r="J6" s="26"/>
    </row>
    <row r="7" spans="1:10" ht="14.45" x14ac:dyDescent="0.35">
      <c r="A7" s="6" t="s">
        <v>12</v>
      </c>
      <c r="B7" s="7">
        <f>SUM(B3:B6)</f>
        <v>41281</v>
      </c>
      <c r="C7" s="7">
        <f t="shared" ref="C7:G7" si="0">SUM(C3:C6)</f>
        <v>36069</v>
      </c>
      <c r="D7" s="7">
        <f t="shared" si="0"/>
        <v>59</v>
      </c>
      <c r="E7" s="69">
        <f t="shared" si="0"/>
        <v>7</v>
      </c>
      <c r="F7" s="7">
        <f t="shared" si="0"/>
        <v>36135</v>
      </c>
      <c r="G7" s="7">
        <f t="shared" si="0"/>
        <v>5161</v>
      </c>
      <c r="H7" s="7">
        <f>SUM(H3:H6)</f>
        <v>15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362</v>
      </c>
      <c r="C9" s="9">
        <v>241</v>
      </c>
      <c r="D9" s="9">
        <v>0</v>
      </c>
      <c r="E9" s="67"/>
      <c r="F9" s="9">
        <v>241</v>
      </c>
      <c r="G9" s="16">
        <v>121</v>
      </c>
      <c r="H9" s="16">
        <v>0</v>
      </c>
      <c r="I9" s="27"/>
      <c r="J9" s="26"/>
    </row>
    <row r="10" spans="1:10" ht="14.45" x14ac:dyDescent="0.35">
      <c r="A10" s="8" t="s">
        <v>9</v>
      </c>
      <c r="B10" s="9">
        <v>1719</v>
      </c>
      <c r="C10" s="9">
        <v>1382</v>
      </c>
      <c r="D10" s="9">
        <v>0</v>
      </c>
      <c r="E10" s="67"/>
      <c r="F10" s="9">
        <v>1382</v>
      </c>
      <c r="G10" s="16">
        <v>337</v>
      </c>
      <c r="H10" s="16">
        <v>0</v>
      </c>
      <c r="I10" s="27"/>
      <c r="J10" s="26"/>
    </row>
    <row r="11" spans="1:10" ht="14.45" x14ac:dyDescent="0.35">
      <c r="A11" s="8" t="s">
        <v>10</v>
      </c>
      <c r="B11" s="9">
        <v>1199</v>
      </c>
      <c r="C11" s="9">
        <v>758</v>
      </c>
      <c r="D11" s="9">
        <v>0</v>
      </c>
      <c r="E11" s="67">
        <v>0</v>
      </c>
      <c r="F11" s="9">
        <v>758</v>
      </c>
      <c r="G11" s="16">
        <v>441</v>
      </c>
      <c r="H11" s="16">
        <v>0</v>
      </c>
      <c r="I11" s="27"/>
      <c r="J11" s="26"/>
    </row>
    <row r="12" spans="1:10" ht="14.45" x14ac:dyDescent="0.35">
      <c r="A12" s="8" t="s">
        <v>11</v>
      </c>
      <c r="B12" s="9">
        <v>1658</v>
      </c>
      <c r="C12" s="9">
        <v>1210</v>
      </c>
      <c r="D12" s="9">
        <v>0</v>
      </c>
      <c r="E12" s="67">
        <v>0</v>
      </c>
      <c r="F12" s="9">
        <v>1210</v>
      </c>
      <c r="G12" s="16">
        <v>448</v>
      </c>
      <c r="H12" s="16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4938</v>
      </c>
      <c r="C13" s="11">
        <f t="shared" ref="C13:H13" si="1">SUM(C9:C12)</f>
        <v>3591</v>
      </c>
      <c r="D13" s="11">
        <f t="shared" si="1"/>
        <v>0</v>
      </c>
      <c r="E13" s="70">
        <f t="shared" si="1"/>
        <v>0</v>
      </c>
      <c r="F13" s="11">
        <f t="shared" si="1"/>
        <v>3591</v>
      </c>
      <c r="G13" s="11">
        <f t="shared" si="1"/>
        <v>1347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6"/>
      <c r="J14" s="26"/>
    </row>
    <row r="15" spans="1:10" ht="14.45" x14ac:dyDescent="0.35">
      <c r="A15" s="12" t="s">
        <v>14</v>
      </c>
      <c r="B15" s="13">
        <f>B7+B13</f>
        <v>46219</v>
      </c>
      <c r="C15" s="13">
        <f t="shared" ref="C15:H15" si="2">C7+C13</f>
        <v>39660</v>
      </c>
      <c r="D15" s="13">
        <f t="shared" si="2"/>
        <v>59</v>
      </c>
      <c r="E15" s="72">
        <f t="shared" si="2"/>
        <v>7</v>
      </c>
      <c r="F15" s="13">
        <f t="shared" si="2"/>
        <v>39726</v>
      </c>
      <c r="G15" s="13">
        <f t="shared" si="2"/>
        <v>6508</v>
      </c>
      <c r="H15" s="13">
        <f t="shared" si="2"/>
        <v>15</v>
      </c>
      <c r="I15" s="19">
        <f>G15-H15</f>
        <v>6493</v>
      </c>
      <c r="J15" s="21">
        <v>6462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.42578125" customWidth="1"/>
    <col min="3" max="3" width="12.140625" customWidth="1"/>
    <col min="4" max="4" width="17.5703125" customWidth="1"/>
    <col min="5" max="5" width="11.85546875" style="65" bestFit="1" customWidth="1"/>
    <col min="6" max="6" width="11.85546875" customWidth="1"/>
    <col min="7" max="7" width="15.7109375" customWidth="1"/>
    <col min="8" max="8" width="9.140625" customWidth="1"/>
    <col min="9" max="9" width="12.5703125" customWidth="1"/>
    <col min="10" max="10" width="11.140625" bestFit="1" customWidth="1"/>
    <col min="11" max="11" width="1.28515625" customWidth="1"/>
  </cols>
  <sheetData>
    <row r="1" spans="1:10" ht="42.6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1503</v>
      </c>
      <c r="C3" s="15">
        <v>1432</v>
      </c>
      <c r="D3" s="5">
        <v>0</v>
      </c>
      <c r="E3" s="66"/>
      <c r="F3" s="5">
        <v>1432</v>
      </c>
      <c r="G3" s="14">
        <v>71</v>
      </c>
      <c r="H3" s="14">
        <v>0</v>
      </c>
      <c r="I3" s="27"/>
      <c r="J3" s="26"/>
    </row>
    <row r="4" spans="1:10" ht="14.45" x14ac:dyDescent="0.35">
      <c r="A4" s="4" t="s">
        <v>9</v>
      </c>
      <c r="B4" s="5">
        <v>3248</v>
      </c>
      <c r="C4" s="5">
        <v>3087</v>
      </c>
      <c r="D4" s="5">
        <v>0</v>
      </c>
      <c r="E4" s="66"/>
      <c r="F4" s="5">
        <v>3087</v>
      </c>
      <c r="G4" s="14">
        <v>161</v>
      </c>
      <c r="H4" s="14">
        <v>0</v>
      </c>
      <c r="I4" s="27"/>
      <c r="J4" s="26"/>
    </row>
    <row r="5" spans="1:10" ht="14.45" x14ac:dyDescent="0.35">
      <c r="A5" s="4" t="s">
        <v>10</v>
      </c>
      <c r="B5" s="4">
        <v>2065</v>
      </c>
      <c r="C5" s="5">
        <v>1831</v>
      </c>
      <c r="D5" s="5">
        <v>0</v>
      </c>
      <c r="E5" s="66">
        <v>0</v>
      </c>
      <c r="F5" s="5">
        <v>1831</v>
      </c>
      <c r="G5" s="14">
        <v>234</v>
      </c>
      <c r="H5" s="14">
        <v>0</v>
      </c>
      <c r="I5" s="27"/>
      <c r="J5" s="26"/>
    </row>
    <row r="6" spans="1:10" ht="14.45" x14ac:dyDescent="0.35">
      <c r="A6" s="4" t="s">
        <v>11</v>
      </c>
      <c r="B6" s="5">
        <v>3740</v>
      </c>
      <c r="C6" s="5">
        <v>3364</v>
      </c>
      <c r="D6" s="5">
        <v>0</v>
      </c>
      <c r="E6" s="66">
        <v>0</v>
      </c>
      <c r="F6" s="5">
        <v>3364</v>
      </c>
      <c r="G6" s="14">
        <v>382</v>
      </c>
      <c r="H6" s="14">
        <v>6</v>
      </c>
      <c r="I6" s="26"/>
      <c r="J6" s="26"/>
    </row>
    <row r="7" spans="1:10" ht="14.45" x14ac:dyDescent="0.35">
      <c r="A7" s="6" t="s">
        <v>12</v>
      </c>
      <c r="B7" s="7">
        <f>SUM(B3:B6)</f>
        <v>10556</v>
      </c>
      <c r="C7" s="7">
        <f t="shared" ref="C7:G7" si="0">SUM(C3:C6)</f>
        <v>9714</v>
      </c>
      <c r="D7" s="7">
        <f t="shared" si="0"/>
        <v>0</v>
      </c>
      <c r="E7" s="69">
        <f t="shared" si="0"/>
        <v>0</v>
      </c>
      <c r="F7" s="7">
        <f t="shared" si="0"/>
        <v>9714</v>
      </c>
      <c r="G7" s="7">
        <f t="shared" si="0"/>
        <v>848</v>
      </c>
      <c r="H7" s="7">
        <f>SUM(H3:H6)</f>
        <v>6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99</v>
      </c>
      <c r="C9" s="9">
        <v>79</v>
      </c>
      <c r="D9" s="9">
        <v>0</v>
      </c>
      <c r="E9" s="67"/>
      <c r="F9" s="9">
        <v>79</v>
      </c>
      <c r="G9" s="16">
        <v>20</v>
      </c>
      <c r="H9" s="16">
        <v>0</v>
      </c>
      <c r="I9" s="27"/>
      <c r="J9" s="26"/>
    </row>
    <row r="10" spans="1:10" ht="14.45" x14ac:dyDescent="0.35">
      <c r="A10" s="8" t="s">
        <v>9</v>
      </c>
      <c r="B10" s="9">
        <v>429</v>
      </c>
      <c r="C10" s="9">
        <v>363</v>
      </c>
      <c r="D10" s="9">
        <v>0</v>
      </c>
      <c r="E10" s="67"/>
      <c r="F10" s="9">
        <v>363</v>
      </c>
      <c r="G10" s="16">
        <v>66</v>
      </c>
      <c r="H10" s="16">
        <v>0</v>
      </c>
      <c r="I10" s="27"/>
      <c r="J10" s="26"/>
    </row>
    <row r="11" spans="1:10" ht="14.45" x14ac:dyDescent="0.35">
      <c r="A11" s="8" t="s">
        <v>10</v>
      </c>
      <c r="B11" s="9">
        <v>356</v>
      </c>
      <c r="C11" s="9">
        <v>266</v>
      </c>
      <c r="D11" s="9">
        <v>0</v>
      </c>
      <c r="E11" s="67">
        <v>0</v>
      </c>
      <c r="F11" s="9">
        <v>266</v>
      </c>
      <c r="G11" s="16">
        <v>90</v>
      </c>
      <c r="H11" s="16">
        <v>0</v>
      </c>
      <c r="I11" s="27"/>
      <c r="J11" s="26"/>
    </row>
    <row r="12" spans="1:10" ht="14.45" x14ac:dyDescent="0.35">
      <c r="A12" s="8" t="s">
        <v>11</v>
      </c>
      <c r="B12" s="9">
        <v>433</v>
      </c>
      <c r="C12" s="9">
        <v>352</v>
      </c>
      <c r="D12" s="9">
        <v>0</v>
      </c>
      <c r="E12" s="67">
        <v>0</v>
      </c>
      <c r="F12" s="9">
        <v>352</v>
      </c>
      <c r="G12" s="16">
        <v>81</v>
      </c>
      <c r="H12" s="16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1317</v>
      </c>
      <c r="C13" s="11">
        <f t="shared" ref="C13:H13" si="1">SUM(C9:C12)</f>
        <v>1060</v>
      </c>
      <c r="D13" s="11">
        <f t="shared" si="1"/>
        <v>0</v>
      </c>
      <c r="E13" s="70">
        <f t="shared" si="1"/>
        <v>0</v>
      </c>
      <c r="F13" s="11">
        <f t="shared" si="1"/>
        <v>1060</v>
      </c>
      <c r="G13" s="11">
        <f t="shared" si="1"/>
        <v>257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6"/>
      <c r="J14" s="26"/>
    </row>
    <row r="15" spans="1:10" ht="14.45" x14ac:dyDescent="0.35">
      <c r="A15" s="12" t="s">
        <v>14</v>
      </c>
      <c r="B15" s="13">
        <f>B7+B13</f>
        <v>11873</v>
      </c>
      <c r="C15" s="13">
        <f t="shared" ref="C15:H15" si="2">C7+C13</f>
        <v>10774</v>
      </c>
      <c r="D15" s="13">
        <f t="shared" si="2"/>
        <v>0</v>
      </c>
      <c r="E15" s="72">
        <f t="shared" si="2"/>
        <v>0</v>
      </c>
      <c r="F15" s="13">
        <f t="shared" si="2"/>
        <v>10774</v>
      </c>
      <c r="G15" s="13">
        <f t="shared" si="2"/>
        <v>1105</v>
      </c>
      <c r="H15" s="13">
        <f t="shared" si="2"/>
        <v>6</v>
      </c>
      <c r="I15" s="19">
        <f>G15-H15</f>
        <v>1099</v>
      </c>
      <c r="J15" s="61">
        <v>1094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I10" sqref="I10"/>
    </sheetView>
  </sheetViews>
  <sheetFormatPr defaultRowHeight="15" x14ac:dyDescent="0.25"/>
  <cols>
    <col min="1" max="1" width="19" bestFit="1" customWidth="1"/>
    <col min="2" max="2" width="11.85546875" customWidth="1"/>
    <col min="3" max="3" width="11.140625" customWidth="1"/>
    <col min="4" max="4" width="17.5703125" customWidth="1"/>
    <col min="5" max="5" width="11.85546875" style="65" bestFit="1" customWidth="1"/>
    <col min="6" max="6" width="11.85546875" customWidth="1"/>
    <col min="7" max="7" width="14.42578125" customWidth="1"/>
    <col min="8" max="8" width="9.7109375" customWidth="1"/>
    <col min="9" max="9" width="13" customWidth="1"/>
    <col min="10" max="10" width="11.5703125" customWidth="1"/>
    <col min="11" max="11" width="1.28515625" customWidth="1"/>
  </cols>
  <sheetData>
    <row r="1" spans="1:10" ht="45.95" customHeight="1" x14ac:dyDescent="0.25">
      <c r="B1" s="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3844</v>
      </c>
      <c r="C3" s="15">
        <v>3647</v>
      </c>
      <c r="D3" s="5">
        <v>0</v>
      </c>
      <c r="E3" s="66"/>
      <c r="F3" s="5">
        <v>3647</v>
      </c>
      <c r="G3" s="14">
        <v>197</v>
      </c>
      <c r="H3" s="14">
        <v>0</v>
      </c>
      <c r="I3" s="27"/>
      <c r="J3" s="26"/>
    </row>
    <row r="4" spans="1:10" ht="14.45" x14ac:dyDescent="0.35">
      <c r="A4" s="4" t="s">
        <v>9</v>
      </c>
      <c r="B4" s="5">
        <v>17516</v>
      </c>
      <c r="C4" s="5">
        <v>16212</v>
      </c>
      <c r="D4" s="5">
        <v>0</v>
      </c>
      <c r="E4" s="66"/>
      <c r="F4" s="5">
        <v>16212</v>
      </c>
      <c r="G4" s="14">
        <v>1304</v>
      </c>
      <c r="H4" s="14">
        <v>0</v>
      </c>
      <c r="I4" s="27"/>
      <c r="J4" s="26"/>
    </row>
    <row r="5" spans="1:10" ht="14.45" x14ac:dyDescent="0.35">
      <c r="A5" s="4" t="s">
        <v>10</v>
      </c>
      <c r="B5" s="4">
        <v>11544</v>
      </c>
      <c r="C5" s="5">
        <v>9468</v>
      </c>
      <c r="D5" s="5">
        <v>26</v>
      </c>
      <c r="E5" s="66">
        <v>0</v>
      </c>
      <c r="F5" s="5">
        <v>9494</v>
      </c>
      <c r="G5" s="14">
        <v>2050</v>
      </c>
      <c r="H5" s="14">
        <v>0</v>
      </c>
      <c r="I5" s="27"/>
      <c r="J5" s="26"/>
    </row>
    <row r="6" spans="1:10" ht="14.45" x14ac:dyDescent="0.35">
      <c r="A6" s="4" t="s">
        <v>11</v>
      </c>
      <c r="B6" s="5">
        <v>17953</v>
      </c>
      <c r="C6" s="5">
        <v>15082</v>
      </c>
      <c r="D6" s="5">
        <v>35</v>
      </c>
      <c r="E6" s="66">
        <v>16</v>
      </c>
      <c r="F6" s="5">
        <v>15133</v>
      </c>
      <c r="G6" s="14">
        <v>2856</v>
      </c>
      <c r="H6" s="14">
        <v>36</v>
      </c>
      <c r="I6" s="26"/>
      <c r="J6" s="26"/>
    </row>
    <row r="7" spans="1:10" ht="14.45" x14ac:dyDescent="0.35">
      <c r="A7" s="6" t="s">
        <v>12</v>
      </c>
      <c r="B7" s="7">
        <f>SUM(B3:B6)</f>
        <v>50857</v>
      </c>
      <c r="C7" s="7">
        <f t="shared" ref="C7:G7" si="0">SUM(C3:C6)</f>
        <v>44409</v>
      </c>
      <c r="D7" s="7">
        <f t="shared" si="0"/>
        <v>61</v>
      </c>
      <c r="E7" s="69">
        <f t="shared" si="0"/>
        <v>16</v>
      </c>
      <c r="F7" s="7">
        <f t="shared" si="0"/>
        <v>44486</v>
      </c>
      <c r="G7" s="7">
        <f t="shared" si="0"/>
        <v>6407</v>
      </c>
      <c r="H7" s="7">
        <f>SUM(H3:H6)</f>
        <v>36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367</v>
      </c>
      <c r="C9" s="9">
        <v>292</v>
      </c>
      <c r="D9" s="9">
        <v>0</v>
      </c>
      <c r="E9" s="67"/>
      <c r="F9" s="9">
        <v>292</v>
      </c>
      <c r="G9" s="16">
        <v>75</v>
      </c>
      <c r="H9" s="16">
        <v>0</v>
      </c>
      <c r="I9" s="27"/>
      <c r="J9" s="26"/>
    </row>
    <row r="10" spans="1:10" ht="14.45" x14ac:dyDescent="0.35">
      <c r="A10" s="8" t="s">
        <v>9</v>
      </c>
      <c r="B10" s="9">
        <v>2679</v>
      </c>
      <c r="C10" s="9">
        <v>1628</v>
      </c>
      <c r="D10" s="9">
        <v>0</v>
      </c>
      <c r="E10" s="67"/>
      <c r="F10" s="9">
        <v>1628</v>
      </c>
      <c r="G10" s="16">
        <v>1051</v>
      </c>
      <c r="H10" s="16">
        <v>0</v>
      </c>
      <c r="I10" s="27"/>
      <c r="J10" s="26"/>
    </row>
    <row r="11" spans="1:10" ht="14.45" x14ac:dyDescent="0.35">
      <c r="A11" s="8" t="s">
        <v>10</v>
      </c>
      <c r="B11" s="9">
        <v>1824</v>
      </c>
      <c r="C11" s="9">
        <v>866</v>
      </c>
      <c r="D11" s="9">
        <v>0</v>
      </c>
      <c r="E11" s="67">
        <v>0</v>
      </c>
      <c r="F11" s="9">
        <v>866</v>
      </c>
      <c r="G11" s="16">
        <v>958</v>
      </c>
      <c r="H11" s="16">
        <v>0</v>
      </c>
      <c r="I11" s="27"/>
      <c r="J11" s="26"/>
    </row>
    <row r="12" spans="1:10" ht="14.45" x14ac:dyDescent="0.35">
      <c r="A12" s="8" t="s">
        <v>11</v>
      </c>
      <c r="B12" s="9">
        <v>1516</v>
      </c>
      <c r="C12" s="9">
        <v>966</v>
      </c>
      <c r="D12" s="9">
        <v>0</v>
      </c>
      <c r="E12" s="67">
        <v>0</v>
      </c>
      <c r="F12" s="9">
        <v>966</v>
      </c>
      <c r="G12" s="16">
        <v>550</v>
      </c>
      <c r="H12" s="16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6386</v>
      </c>
      <c r="C13" s="11">
        <f t="shared" ref="C13:H13" si="1">SUM(C9:C12)</f>
        <v>3752</v>
      </c>
      <c r="D13" s="11">
        <f t="shared" si="1"/>
        <v>0</v>
      </c>
      <c r="E13" s="70">
        <f t="shared" si="1"/>
        <v>0</v>
      </c>
      <c r="F13" s="11">
        <f t="shared" si="1"/>
        <v>3752</v>
      </c>
      <c r="G13" s="11">
        <f t="shared" si="1"/>
        <v>2634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6"/>
      <c r="J14" s="26"/>
    </row>
    <row r="15" spans="1:10" ht="14.45" x14ac:dyDescent="0.35">
      <c r="A15" s="12" t="s">
        <v>14</v>
      </c>
      <c r="B15" s="13">
        <f>B7+B13</f>
        <v>57243</v>
      </c>
      <c r="C15" s="13">
        <f t="shared" ref="C15:H15" si="2">C7+C13</f>
        <v>48161</v>
      </c>
      <c r="D15" s="13">
        <f t="shared" si="2"/>
        <v>61</v>
      </c>
      <c r="E15" s="72">
        <f t="shared" si="2"/>
        <v>16</v>
      </c>
      <c r="F15" s="13">
        <f t="shared" si="2"/>
        <v>48238</v>
      </c>
      <c r="G15" s="13">
        <f t="shared" si="2"/>
        <v>9041</v>
      </c>
      <c r="H15" s="13">
        <f t="shared" si="2"/>
        <v>36</v>
      </c>
      <c r="I15" s="19">
        <f>G15-H15</f>
        <v>9005</v>
      </c>
      <c r="J15" s="21">
        <v>8962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G7" sqref="G7"/>
    </sheetView>
  </sheetViews>
  <sheetFormatPr defaultRowHeight="15" x14ac:dyDescent="0.25"/>
  <cols>
    <col min="1" max="1" width="19" bestFit="1" customWidth="1"/>
    <col min="2" max="2" width="12.140625" customWidth="1"/>
    <col min="3" max="3" width="11" customWidth="1"/>
    <col min="4" max="4" width="17.5703125" customWidth="1"/>
    <col min="5" max="5" width="17.5703125" style="65" customWidth="1"/>
    <col min="6" max="6" width="11.85546875" customWidth="1"/>
    <col min="7" max="7" width="15.28515625" customWidth="1"/>
    <col min="8" max="8" width="9.140625" customWidth="1"/>
    <col min="9" max="9" width="14.28515625" customWidth="1"/>
    <col min="10" max="10" width="11.140625" bestFit="1" customWidth="1"/>
  </cols>
  <sheetData>
    <row r="1" spans="1:10" ht="42.6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2401</v>
      </c>
      <c r="C3" s="5">
        <v>2241</v>
      </c>
      <c r="D3" s="5">
        <v>0</v>
      </c>
      <c r="E3" s="66"/>
      <c r="F3" s="5">
        <v>2241</v>
      </c>
      <c r="G3" s="5">
        <v>160</v>
      </c>
      <c r="H3" s="5">
        <v>0</v>
      </c>
    </row>
    <row r="4" spans="1:10" ht="14.45" x14ac:dyDescent="0.35">
      <c r="A4" s="4" t="s">
        <v>9</v>
      </c>
      <c r="B4" s="5">
        <v>4523</v>
      </c>
      <c r="C4" s="5">
        <v>4403</v>
      </c>
      <c r="D4" s="5">
        <v>0</v>
      </c>
      <c r="E4" s="66"/>
      <c r="F4" s="5">
        <v>4403</v>
      </c>
      <c r="G4" s="5">
        <v>120</v>
      </c>
      <c r="H4" s="5">
        <v>0</v>
      </c>
    </row>
    <row r="5" spans="1:10" ht="14.45" x14ac:dyDescent="0.35">
      <c r="A5" s="4" t="s">
        <v>10</v>
      </c>
      <c r="B5" s="4">
        <v>3189</v>
      </c>
      <c r="C5" s="5">
        <v>2925</v>
      </c>
      <c r="D5" s="5">
        <v>0</v>
      </c>
      <c r="E5" s="66">
        <v>0</v>
      </c>
      <c r="F5" s="5">
        <v>2925</v>
      </c>
      <c r="G5" s="14">
        <v>265</v>
      </c>
      <c r="H5" s="14">
        <v>1</v>
      </c>
    </row>
    <row r="6" spans="1:10" ht="14.45" x14ac:dyDescent="0.35">
      <c r="A6" s="4" t="s">
        <v>11</v>
      </c>
      <c r="B6" s="5">
        <v>5454</v>
      </c>
      <c r="C6" s="5">
        <v>5069</v>
      </c>
      <c r="D6" s="5">
        <v>0</v>
      </c>
      <c r="E6" s="66">
        <v>0</v>
      </c>
      <c r="F6" s="5">
        <v>5069</v>
      </c>
      <c r="G6" s="14">
        <v>405</v>
      </c>
      <c r="H6" s="14">
        <v>20</v>
      </c>
    </row>
    <row r="7" spans="1:10" ht="14.45" x14ac:dyDescent="0.35">
      <c r="A7" s="6" t="s">
        <v>12</v>
      </c>
      <c r="B7" s="7">
        <f>SUM(B3:B6)</f>
        <v>15567</v>
      </c>
      <c r="C7" s="7">
        <f t="shared" ref="C7:G7" si="0">SUM(C3:C6)</f>
        <v>14638</v>
      </c>
      <c r="D7" s="7">
        <f t="shared" si="0"/>
        <v>0</v>
      </c>
      <c r="E7" s="69">
        <f t="shared" ref="E7" si="1">SUM(E3:E6)</f>
        <v>0</v>
      </c>
      <c r="F7" s="7">
        <f t="shared" si="0"/>
        <v>14638</v>
      </c>
      <c r="G7" s="7">
        <f t="shared" si="0"/>
        <v>950</v>
      </c>
      <c r="H7" s="7">
        <f>SUM(H3:H6)</f>
        <v>21</v>
      </c>
    </row>
    <row r="8" spans="1:10" ht="6.6" customHeight="1" x14ac:dyDescent="0.35">
      <c r="G8" s="3"/>
      <c r="H8" s="3"/>
    </row>
    <row r="9" spans="1:10" ht="14.45" x14ac:dyDescent="0.35">
      <c r="A9" s="8" t="s">
        <v>8</v>
      </c>
      <c r="B9" s="9">
        <v>270</v>
      </c>
      <c r="C9" s="9">
        <v>215</v>
      </c>
      <c r="D9" s="9">
        <v>0</v>
      </c>
      <c r="E9" s="67"/>
      <c r="F9" s="9">
        <v>215</v>
      </c>
      <c r="G9" s="9">
        <v>55</v>
      </c>
      <c r="H9" s="9">
        <v>0</v>
      </c>
    </row>
    <row r="10" spans="1:10" ht="14.45" x14ac:dyDescent="0.35">
      <c r="A10" s="8" t="s">
        <v>9</v>
      </c>
      <c r="B10" s="9">
        <v>821</v>
      </c>
      <c r="C10" s="9">
        <v>768</v>
      </c>
      <c r="D10" s="9">
        <v>0</v>
      </c>
      <c r="E10" s="67"/>
      <c r="F10" s="9">
        <v>768</v>
      </c>
      <c r="G10" s="9">
        <v>53</v>
      </c>
      <c r="H10" s="9">
        <v>0</v>
      </c>
    </row>
    <row r="11" spans="1:10" ht="14.45" x14ac:dyDescent="0.35">
      <c r="A11" s="8" t="s">
        <v>10</v>
      </c>
      <c r="B11" s="9">
        <v>704</v>
      </c>
      <c r="C11" s="9">
        <v>610</v>
      </c>
      <c r="D11" s="9">
        <v>0</v>
      </c>
      <c r="E11" s="67">
        <v>0</v>
      </c>
      <c r="F11" s="9">
        <v>610</v>
      </c>
      <c r="G11" s="9">
        <v>94</v>
      </c>
      <c r="H11" s="9">
        <v>0</v>
      </c>
    </row>
    <row r="12" spans="1:10" ht="14.45" x14ac:dyDescent="0.35">
      <c r="A12" s="8" t="s">
        <v>11</v>
      </c>
      <c r="B12" s="9">
        <v>869</v>
      </c>
      <c r="C12" s="9">
        <v>829</v>
      </c>
      <c r="D12" s="9">
        <v>0</v>
      </c>
      <c r="E12" s="67">
        <v>0</v>
      </c>
      <c r="F12" s="9">
        <v>829</v>
      </c>
      <c r="G12" s="9">
        <v>40</v>
      </c>
      <c r="H12" s="9">
        <v>0</v>
      </c>
    </row>
    <row r="13" spans="1:10" ht="14.45" x14ac:dyDescent="0.35">
      <c r="A13" s="10" t="s">
        <v>13</v>
      </c>
      <c r="B13" s="11">
        <f>SUM(B9:B12)</f>
        <v>2664</v>
      </c>
      <c r="C13" s="11">
        <f t="shared" ref="C13:H13" si="2">SUM(C9:C12)</f>
        <v>2422</v>
      </c>
      <c r="D13" s="11">
        <f t="shared" si="2"/>
        <v>0</v>
      </c>
      <c r="E13" s="70">
        <f t="shared" ref="E13" si="3">SUM(E9:E12)</f>
        <v>0</v>
      </c>
      <c r="F13" s="11">
        <f t="shared" si="2"/>
        <v>2422</v>
      </c>
      <c r="G13" s="11">
        <f t="shared" si="2"/>
        <v>242</v>
      </c>
      <c r="H13" s="11">
        <f t="shared" si="2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18231</v>
      </c>
      <c r="C15" s="13">
        <f t="shared" ref="C15:H15" si="4">C7+C13</f>
        <v>17060</v>
      </c>
      <c r="D15" s="13">
        <f t="shared" si="4"/>
        <v>0</v>
      </c>
      <c r="E15" s="72">
        <f t="shared" ref="E15" si="5">E7+E13</f>
        <v>0</v>
      </c>
      <c r="F15" s="13">
        <f t="shared" si="4"/>
        <v>17060</v>
      </c>
      <c r="G15" s="13">
        <f t="shared" si="4"/>
        <v>1192</v>
      </c>
      <c r="H15" s="13">
        <f t="shared" si="4"/>
        <v>21</v>
      </c>
      <c r="I15" s="19">
        <f>G15-H15</f>
        <v>1171</v>
      </c>
      <c r="J15" s="61">
        <v>1165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.42578125" customWidth="1"/>
    <col min="3" max="3" width="11.140625" customWidth="1"/>
    <col min="4" max="4" width="17.5703125" customWidth="1"/>
    <col min="5" max="5" width="10.140625" customWidth="1"/>
    <col min="6" max="6" width="11.85546875" customWidth="1"/>
    <col min="7" max="7" width="15.140625" customWidth="1"/>
    <col min="8" max="8" width="9.140625" customWidth="1"/>
    <col min="9" max="9" width="13.140625" customWidth="1"/>
    <col min="10" max="10" width="12.42578125" customWidth="1"/>
    <col min="11" max="11" width="1.28515625" customWidth="1"/>
  </cols>
  <sheetData>
    <row r="1" spans="1:12" ht="41.45" customHeight="1" x14ac:dyDescent="0.25">
      <c r="A1" s="42"/>
      <c r="B1" s="43" t="s">
        <v>43</v>
      </c>
      <c r="C1" s="43" t="s">
        <v>18</v>
      </c>
      <c r="D1" s="43" t="s">
        <v>0</v>
      </c>
      <c r="E1" s="43" t="s">
        <v>1</v>
      </c>
      <c r="F1" s="43" t="s">
        <v>2</v>
      </c>
      <c r="G1" s="43" t="s">
        <v>16</v>
      </c>
      <c r="H1" s="43" t="s">
        <v>3</v>
      </c>
      <c r="I1" s="43" t="s">
        <v>41</v>
      </c>
      <c r="J1" s="59" t="s">
        <v>39</v>
      </c>
      <c r="K1" s="42"/>
      <c r="L1" s="42"/>
    </row>
    <row r="2" spans="1:12" ht="14.45" x14ac:dyDescent="0.35">
      <c r="A2" s="42"/>
      <c r="B2" s="44" t="s">
        <v>4</v>
      </c>
      <c r="C2" s="44" t="s">
        <v>5</v>
      </c>
      <c r="D2" s="44" t="s">
        <v>6</v>
      </c>
      <c r="E2" s="44" t="s">
        <v>7</v>
      </c>
      <c r="F2" s="44" t="s">
        <v>17</v>
      </c>
      <c r="G2" s="44"/>
      <c r="H2" s="44"/>
      <c r="I2" s="44" t="s">
        <v>19</v>
      </c>
      <c r="J2" s="60" t="s">
        <v>20</v>
      </c>
      <c r="K2" s="42"/>
      <c r="L2" s="42"/>
    </row>
    <row r="3" spans="1:12" ht="14.45" x14ac:dyDescent="0.35">
      <c r="A3" s="46" t="s">
        <v>8</v>
      </c>
      <c r="B3" s="47">
        <v>80196</v>
      </c>
      <c r="C3" s="47">
        <v>75867</v>
      </c>
      <c r="D3" s="47">
        <v>33</v>
      </c>
      <c r="E3" s="47">
        <v>0</v>
      </c>
      <c r="F3" s="47">
        <v>75900</v>
      </c>
      <c r="G3" s="47">
        <v>4296</v>
      </c>
      <c r="H3" s="47">
        <v>0</v>
      </c>
      <c r="I3" s="63"/>
      <c r="J3" s="62"/>
      <c r="K3" s="42"/>
      <c r="L3" s="42"/>
    </row>
    <row r="4" spans="1:12" ht="14.45" x14ac:dyDescent="0.35">
      <c r="A4" s="46" t="s">
        <v>9</v>
      </c>
      <c r="B4" s="47">
        <v>210975</v>
      </c>
      <c r="C4" s="47">
        <v>199179</v>
      </c>
      <c r="D4" s="47">
        <v>93</v>
      </c>
      <c r="E4" s="47">
        <v>0</v>
      </c>
      <c r="F4" s="47">
        <v>199272</v>
      </c>
      <c r="G4" s="47">
        <v>11703</v>
      </c>
      <c r="H4" s="47">
        <v>0</v>
      </c>
      <c r="I4" s="63"/>
      <c r="J4" s="62"/>
      <c r="K4" s="42"/>
      <c r="L4" s="42"/>
    </row>
    <row r="5" spans="1:12" ht="14.45" x14ac:dyDescent="0.35">
      <c r="A5" s="46" t="s">
        <v>10</v>
      </c>
      <c r="B5" s="47">
        <v>142979</v>
      </c>
      <c r="C5" s="47">
        <v>122424</v>
      </c>
      <c r="D5" s="47">
        <v>282</v>
      </c>
      <c r="E5" s="47">
        <v>83</v>
      </c>
      <c r="F5" s="47">
        <v>122789</v>
      </c>
      <c r="G5" s="47">
        <v>20199</v>
      </c>
      <c r="H5" s="47">
        <v>9</v>
      </c>
      <c r="I5" s="63"/>
      <c r="J5" s="62"/>
      <c r="K5" s="42"/>
      <c r="L5" s="42"/>
    </row>
    <row r="6" spans="1:12" ht="14.45" x14ac:dyDescent="0.35">
      <c r="A6" s="46" t="s">
        <v>11</v>
      </c>
      <c r="B6" s="47">
        <v>235359</v>
      </c>
      <c r="C6" s="47">
        <v>207369</v>
      </c>
      <c r="D6" s="47">
        <v>309</v>
      </c>
      <c r="E6" s="47">
        <v>99</v>
      </c>
      <c r="F6" s="47">
        <v>207777</v>
      </c>
      <c r="G6" s="47">
        <v>27977</v>
      </c>
      <c r="H6" s="47">
        <v>395</v>
      </c>
      <c r="I6" s="62"/>
      <c r="J6" s="62"/>
      <c r="K6" s="42"/>
      <c r="L6" s="42"/>
    </row>
    <row r="7" spans="1:12" ht="14.45" x14ac:dyDescent="0.35">
      <c r="A7" s="48" t="s">
        <v>12</v>
      </c>
      <c r="B7" s="49">
        <v>669509</v>
      </c>
      <c r="C7" s="49">
        <v>604839</v>
      </c>
      <c r="D7" s="49">
        <v>717</v>
      </c>
      <c r="E7" s="49">
        <v>182</v>
      </c>
      <c r="F7" s="49">
        <v>605738</v>
      </c>
      <c r="G7" s="49">
        <v>64175</v>
      </c>
      <c r="H7" s="49">
        <v>404</v>
      </c>
      <c r="I7" s="63"/>
      <c r="J7" s="62"/>
      <c r="K7" s="42"/>
      <c r="L7" s="42"/>
    </row>
    <row r="8" spans="1:12" ht="6.6" customHeight="1" x14ac:dyDescent="0.35">
      <c r="A8" s="42"/>
      <c r="B8" s="42"/>
      <c r="C8" s="42"/>
      <c r="D8" s="42"/>
      <c r="E8" s="42"/>
      <c r="F8" s="42"/>
      <c r="G8" s="45"/>
      <c r="H8" s="45"/>
      <c r="I8" s="63"/>
      <c r="J8" s="62"/>
      <c r="K8" s="42"/>
      <c r="L8" s="42"/>
    </row>
    <row r="9" spans="1:12" ht="14.45" x14ac:dyDescent="0.35">
      <c r="A9" s="50" t="s">
        <v>8</v>
      </c>
      <c r="B9" s="51">
        <v>7941</v>
      </c>
      <c r="C9" s="51">
        <v>6624</v>
      </c>
      <c r="D9" s="51">
        <v>7</v>
      </c>
      <c r="E9" s="51">
        <v>0</v>
      </c>
      <c r="F9" s="51">
        <v>6631</v>
      </c>
      <c r="G9" s="51">
        <v>1310</v>
      </c>
      <c r="H9" s="51">
        <v>0</v>
      </c>
      <c r="I9" s="63"/>
      <c r="J9" s="62"/>
      <c r="K9" s="42"/>
      <c r="L9" s="42"/>
    </row>
    <row r="10" spans="1:12" ht="14.45" x14ac:dyDescent="0.35">
      <c r="A10" s="50" t="s">
        <v>9</v>
      </c>
      <c r="B10" s="51">
        <v>37452</v>
      </c>
      <c r="C10" s="51">
        <v>30665</v>
      </c>
      <c r="D10" s="51">
        <v>18</v>
      </c>
      <c r="E10" s="51">
        <v>0</v>
      </c>
      <c r="F10" s="51">
        <v>30683</v>
      </c>
      <c r="G10" s="51">
        <v>6769</v>
      </c>
      <c r="H10" s="51">
        <v>0</v>
      </c>
      <c r="I10" s="63"/>
      <c r="J10" s="62"/>
      <c r="K10" s="42"/>
      <c r="L10" s="42"/>
    </row>
    <row r="11" spans="1:12" ht="14.45" x14ac:dyDescent="0.35">
      <c r="A11" s="50" t="s">
        <v>10</v>
      </c>
      <c r="B11" s="51">
        <v>28274</v>
      </c>
      <c r="C11" s="51">
        <v>19240</v>
      </c>
      <c r="D11" s="51">
        <v>2</v>
      </c>
      <c r="E11" s="51">
        <v>1</v>
      </c>
      <c r="F11" s="51">
        <v>19243</v>
      </c>
      <c r="G11" s="51">
        <v>9031</v>
      </c>
      <c r="H11" s="51">
        <v>0</v>
      </c>
      <c r="I11" s="63"/>
      <c r="J11" s="62"/>
      <c r="K11" s="42"/>
      <c r="L11" s="42"/>
    </row>
    <row r="12" spans="1:12" ht="14.45" x14ac:dyDescent="0.35">
      <c r="A12" s="50" t="s">
        <v>11</v>
      </c>
      <c r="B12" s="51">
        <v>27497</v>
      </c>
      <c r="C12" s="51">
        <v>23150</v>
      </c>
      <c r="D12" s="51">
        <v>10</v>
      </c>
      <c r="E12" s="51">
        <v>0</v>
      </c>
      <c r="F12" s="51">
        <v>23160</v>
      </c>
      <c r="G12" s="51">
        <v>4343</v>
      </c>
      <c r="H12" s="51">
        <v>6</v>
      </c>
      <c r="I12" s="63"/>
      <c r="J12" s="62"/>
      <c r="K12" s="42"/>
      <c r="L12" s="42"/>
    </row>
    <row r="13" spans="1:12" ht="14.45" x14ac:dyDescent="0.35">
      <c r="A13" s="52" t="s">
        <v>13</v>
      </c>
      <c r="B13" s="53">
        <v>101164</v>
      </c>
      <c r="C13" s="53">
        <v>79679</v>
      </c>
      <c r="D13" s="53">
        <v>37</v>
      </c>
      <c r="E13" s="53">
        <v>1</v>
      </c>
      <c r="F13" s="53">
        <v>79717</v>
      </c>
      <c r="G13" s="53">
        <v>21453</v>
      </c>
      <c r="H13" s="53">
        <v>6</v>
      </c>
      <c r="I13" s="63"/>
      <c r="J13" s="62"/>
      <c r="K13" s="42"/>
      <c r="L13" s="42"/>
    </row>
    <row r="14" spans="1:12" ht="6.6" customHeight="1" x14ac:dyDescent="0.35">
      <c r="A14" s="42"/>
      <c r="B14" s="42"/>
      <c r="C14" s="42"/>
      <c r="D14" s="42"/>
      <c r="E14" s="42"/>
      <c r="F14" s="42"/>
      <c r="G14" s="45"/>
      <c r="H14" s="45"/>
      <c r="I14" s="64"/>
      <c r="J14" s="62"/>
      <c r="K14" s="42"/>
      <c r="L14" s="42"/>
    </row>
    <row r="15" spans="1:12" ht="14.45" x14ac:dyDescent="0.35">
      <c r="A15" s="54" t="s">
        <v>14</v>
      </c>
      <c r="B15" s="55">
        <v>770673</v>
      </c>
      <c r="C15" s="55">
        <v>684518</v>
      </c>
      <c r="D15" s="55">
        <v>754</v>
      </c>
      <c r="E15" s="55">
        <v>183</v>
      </c>
      <c r="F15" s="55">
        <v>685455</v>
      </c>
      <c r="G15" s="55">
        <v>85628</v>
      </c>
      <c r="H15" s="55">
        <v>410</v>
      </c>
      <c r="I15" s="58">
        <v>85218</v>
      </c>
      <c r="J15" s="61">
        <v>84808</v>
      </c>
      <c r="K15" s="42"/>
      <c r="L15" s="56"/>
    </row>
    <row r="17" spans="1:10" x14ac:dyDescent="0.25">
      <c r="A17" s="57" t="s">
        <v>15</v>
      </c>
      <c r="B17" s="42"/>
      <c r="C17" s="42"/>
      <c r="D17" s="42"/>
      <c r="E17" s="42"/>
      <c r="F17" s="42"/>
      <c r="G17" s="42"/>
      <c r="H17" s="42"/>
      <c r="I17" s="42"/>
      <c r="J17" s="5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" customWidth="1"/>
    <col min="3" max="3" width="11.7109375" customWidth="1"/>
    <col min="4" max="4" width="17.5703125" customWidth="1"/>
    <col min="5" max="5" width="17.5703125" style="65" customWidth="1"/>
    <col min="6" max="6" width="11.85546875" customWidth="1"/>
    <col min="7" max="7" width="14" customWidth="1"/>
    <col min="8" max="8" width="9.140625" customWidth="1"/>
    <col min="9" max="9" width="13.28515625" customWidth="1"/>
    <col min="10" max="10" width="11.140625" bestFit="1" customWidth="1"/>
  </cols>
  <sheetData>
    <row r="1" spans="1:10" ht="47.1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1082</v>
      </c>
      <c r="C3" s="5">
        <v>1043</v>
      </c>
      <c r="D3" s="5">
        <v>0</v>
      </c>
      <c r="E3" s="66"/>
      <c r="F3" s="5">
        <v>1043</v>
      </c>
      <c r="G3" s="5">
        <v>39</v>
      </c>
      <c r="H3" s="5">
        <v>0</v>
      </c>
    </row>
    <row r="4" spans="1:10" ht="14.45" x14ac:dyDescent="0.35">
      <c r="A4" s="4" t="s">
        <v>9</v>
      </c>
      <c r="B4" s="5">
        <v>2319</v>
      </c>
      <c r="C4" s="5">
        <v>2254</v>
      </c>
      <c r="D4" s="5">
        <v>0</v>
      </c>
      <c r="E4" s="66"/>
      <c r="F4" s="5">
        <v>2254</v>
      </c>
      <c r="G4" s="5">
        <v>65</v>
      </c>
      <c r="H4" s="5">
        <v>0</v>
      </c>
    </row>
    <row r="5" spans="1:10" ht="14.45" x14ac:dyDescent="0.35">
      <c r="A5" s="4" t="s">
        <v>10</v>
      </c>
      <c r="B5" s="5">
        <v>1703</v>
      </c>
      <c r="C5" s="5">
        <v>1543</v>
      </c>
      <c r="D5" s="5">
        <v>13</v>
      </c>
      <c r="E5" s="66">
        <v>0</v>
      </c>
      <c r="F5" s="5">
        <v>1556</v>
      </c>
      <c r="G5" s="5">
        <v>147</v>
      </c>
      <c r="H5" s="5">
        <v>0</v>
      </c>
    </row>
    <row r="6" spans="1:10" ht="14.45" x14ac:dyDescent="0.35">
      <c r="A6" s="4" t="s">
        <v>11</v>
      </c>
      <c r="B6" s="5">
        <v>3062</v>
      </c>
      <c r="C6" s="5">
        <v>2795</v>
      </c>
      <c r="D6" s="5">
        <v>6</v>
      </c>
      <c r="E6" s="66">
        <v>0</v>
      </c>
      <c r="F6" s="5">
        <v>2801</v>
      </c>
      <c r="G6" s="5">
        <v>267</v>
      </c>
      <c r="H6" s="5">
        <v>6</v>
      </c>
    </row>
    <row r="7" spans="1:10" ht="14.45" x14ac:dyDescent="0.35">
      <c r="A7" s="6" t="s">
        <v>12</v>
      </c>
      <c r="B7" s="7">
        <f>SUM(B3:B6)</f>
        <v>8166</v>
      </c>
      <c r="C7" s="7">
        <f t="shared" ref="C7:G7" si="0">SUM(C3:C6)</f>
        <v>7635</v>
      </c>
      <c r="D7" s="7">
        <f t="shared" si="0"/>
        <v>19</v>
      </c>
      <c r="E7" s="69">
        <f t="shared" si="0"/>
        <v>0</v>
      </c>
      <c r="F7" s="7">
        <f t="shared" si="0"/>
        <v>7654</v>
      </c>
      <c r="G7" s="7">
        <f t="shared" si="0"/>
        <v>518</v>
      </c>
      <c r="H7" s="7">
        <f>SUM(H3:H6)</f>
        <v>6</v>
      </c>
    </row>
    <row r="8" spans="1:10" ht="6.6" customHeight="1" x14ac:dyDescent="0.35">
      <c r="G8" s="3"/>
      <c r="H8" s="3"/>
    </row>
    <row r="9" spans="1:10" ht="14.45" x14ac:dyDescent="0.35">
      <c r="A9" s="8" t="s">
        <v>8</v>
      </c>
      <c r="B9" s="9">
        <v>80</v>
      </c>
      <c r="C9" s="9">
        <v>64</v>
      </c>
      <c r="D9" s="9">
        <v>0</v>
      </c>
      <c r="E9" s="67"/>
      <c r="F9" s="9">
        <v>64</v>
      </c>
      <c r="G9" s="9">
        <v>16</v>
      </c>
      <c r="H9" s="9">
        <v>0</v>
      </c>
    </row>
    <row r="10" spans="1:10" ht="14.45" x14ac:dyDescent="0.35">
      <c r="A10" s="8" t="s">
        <v>9</v>
      </c>
      <c r="B10" s="9">
        <v>360</v>
      </c>
      <c r="C10" s="9">
        <v>345</v>
      </c>
      <c r="D10" s="9">
        <v>0</v>
      </c>
      <c r="E10" s="67"/>
      <c r="F10" s="9">
        <v>345</v>
      </c>
      <c r="G10" s="9">
        <v>15</v>
      </c>
      <c r="H10" s="9">
        <v>0</v>
      </c>
    </row>
    <row r="11" spans="1:10" ht="14.45" x14ac:dyDescent="0.35">
      <c r="A11" s="8" t="s">
        <v>10</v>
      </c>
      <c r="B11" s="9">
        <v>285</v>
      </c>
      <c r="C11" s="9">
        <v>274</v>
      </c>
      <c r="D11" s="9">
        <v>0</v>
      </c>
      <c r="E11" s="67">
        <v>0</v>
      </c>
      <c r="F11" s="9">
        <v>274</v>
      </c>
      <c r="G11" s="9">
        <v>11</v>
      </c>
      <c r="H11" s="9">
        <v>0</v>
      </c>
    </row>
    <row r="12" spans="1:10" ht="14.45" x14ac:dyDescent="0.35">
      <c r="A12" s="8" t="s">
        <v>11</v>
      </c>
      <c r="B12" s="9">
        <v>369</v>
      </c>
      <c r="C12" s="9">
        <v>357</v>
      </c>
      <c r="D12" s="9">
        <v>0</v>
      </c>
      <c r="E12" s="67">
        <v>0</v>
      </c>
      <c r="F12" s="9">
        <v>357</v>
      </c>
      <c r="G12" s="9">
        <v>12</v>
      </c>
      <c r="H12" s="9">
        <v>0</v>
      </c>
    </row>
    <row r="13" spans="1:10" ht="14.45" x14ac:dyDescent="0.35">
      <c r="A13" s="10" t="s">
        <v>13</v>
      </c>
      <c r="B13" s="11">
        <f>SUM(B9:B12)</f>
        <v>1094</v>
      </c>
      <c r="C13" s="11">
        <f t="shared" ref="C13:H13" si="1">SUM(C9:C12)</f>
        <v>1040</v>
      </c>
      <c r="D13" s="11">
        <f t="shared" si="1"/>
        <v>0</v>
      </c>
      <c r="E13" s="70">
        <f t="shared" si="1"/>
        <v>0</v>
      </c>
      <c r="F13" s="11">
        <f t="shared" si="1"/>
        <v>1040</v>
      </c>
      <c r="G13" s="11">
        <f t="shared" si="1"/>
        <v>54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9260</v>
      </c>
      <c r="C15" s="13">
        <f t="shared" ref="C15:H15" si="2">C7+C13</f>
        <v>8675</v>
      </c>
      <c r="D15" s="13">
        <f t="shared" si="2"/>
        <v>19</v>
      </c>
      <c r="E15" s="72">
        <f t="shared" si="2"/>
        <v>0</v>
      </c>
      <c r="F15" s="13">
        <f t="shared" si="2"/>
        <v>8694</v>
      </c>
      <c r="G15" s="13">
        <f t="shared" si="2"/>
        <v>572</v>
      </c>
      <c r="H15" s="13">
        <f t="shared" si="2"/>
        <v>6</v>
      </c>
      <c r="I15" s="19">
        <f>G15-H15</f>
        <v>566</v>
      </c>
      <c r="J15" s="61">
        <v>563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" customWidth="1"/>
    <col min="3" max="3" width="11" customWidth="1"/>
    <col min="4" max="4" width="17.5703125" customWidth="1"/>
    <col min="5" max="5" width="11.85546875" style="65" bestFit="1" customWidth="1"/>
    <col min="6" max="6" width="11.85546875" customWidth="1"/>
    <col min="7" max="7" width="15.85546875" customWidth="1"/>
    <col min="8" max="8" width="9.140625" customWidth="1"/>
    <col min="9" max="9" width="13.140625" customWidth="1"/>
    <col min="10" max="10" width="11.140625" bestFit="1" customWidth="1"/>
  </cols>
  <sheetData>
    <row r="1" spans="1:10" ht="45.9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3797</v>
      </c>
      <c r="C3" s="5">
        <v>3685</v>
      </c>
      <c r="D3" s="5">
        <v>0</v>
      </c>
      <c r="E3" s="66"/>
      <c r="F3" s="5">
        <v>3685</v>
      </c>
      <c r="G3" s="5">
        <v>112</v>
      </c>
      <c r="H3" s="5">
        <v>0</v>
      </c>
    </row>
    <row r="4" spans="1:10" ht="14.45" x14ac:dyDescent="0.35">
      <c r="A4" s="4" t="s">
        <v>9</v>
      </c>
      <c r="B4" s="5">
        <v>7981</v>
      </c>
      <c r="C4" s="5">
        <v>7792</v>
      </c>
      <c r="D4" s="5">
        <v>0</v>
      </c>
      <c r="E4" s="66"/>
      <c r="F4" s="5">
        <v>7792</v>
      </c>
      <c r="G4" s="5">
        <v>189</v>
      </c>
      <c r="H4" s="5">
        <v>0</v>
      </c>
    </row>
    <row r="5" spans="1:10" ht="14.45" x14ac:dyDescent="0.35">
      <c r="A5" s="4" t="s">
        <v>10</v>
      </c>
      <c r="B5" s="5">
        <v>5976</v>
      </c>
      <c r="C5" s="5">
        <v>5551</v>
      </c>
      <c r="D5" s="5">
        <v>3</v>
      </c>
      <c r="E5" s="66">
        <v>1</v>
      </c>
      <c r="F5" s="5">
        <v>5555</v>
      </c>
      <c r="G5" s="5">
        <v>422</v>
      </c>
      <c r="H5" s="5">
        <v>1</v>
      </c>
    </row>
    <row r="6" spans="1:10" ht="14.45" x14ac:dyDescent="0.35">
      <c r="A6" s="4" t="s">
        <v>11</v>
      </c>
      <c r="B6" s="5">
        <v>9800</v>
      </c>
      <c r="C6" s="5">
        <v>9007</v>
      </c>
      <c r="D6" s="5">
        <v>8</v>
      </c>
      <c r="E6" s="66">
        <v>1</v>
      </c>
      <c r="F6" s="5">
        <v>9016</v>
      </c>
      <c r="G6" s="5">
        <v>830</v>
      </c>
      <c r="H6" s="5">
        <v>46</v>
      </c>
    </row>
    <row r="7" spans="1:10" ht="14.45" x14ac:dyDescent="0.35">
      <c r="A7" s="6" t="s">
        <v>12</v>
      </c>
      <c r="B7" s="7">
        <f t="shared" ref="B7:H7" si="0">SUM(B3:B6)</f>
        <v>27554</v>
      </c>
      <c r="C7" s="7">
        <f t="shared" si="0"/>
        <v>26035</v>
      </c>
      <c r="D7" s="7">
        <f t="shared" si="0"/>
        <v>11</v>
      </c>
      <c r="E7" s="69">
        <f t="shared" si="0"/>
        <v>2</v>
      </c>
      <c r="F7" s="7">
        <f t="shared" si="0"/>
        <v>26048</v>
      </c>
      <c r="G7" s="7">
        <f t="shared" si="0"/>
        <v>1553</v>
      </c>
      <c r="H7" s="7">
        <f t="shared" si="0"/>
        <v>47</v>
      </c>
    </row>
    <row r="8" spans="1:10" ht="6.6" customHeight="1" x14ac:dyDescent="0.35">
      <c r="G8" s="3"/>
      <c r="H8" s="3"/>
    </row>
    <row r="9" spans="1:10" ht="14.45" x14ac:dyDescent="0.35">
      <c r="A9" s="8" t="s">
        <v>8</v>
      </c>
      <c r="B9" s="9">
        <v>411</v>
      </c>
      <c r="C9" s="9">
        <v>354</v>
      </c>
      <c r="D9" s="9">
        <v>0</v>
      </c>
      <c r="E9" s="67"/>
      <c r="F9" s="9">
        <v>354</v>
      </c>
      <c r="G9" s="9">
        <v>57</v>
      </c>
      <c r="H9" s="9">
        <v>0</v>
      </c>
    </row>
    <row r="10" spans="1:10" ht="14.45" x14ac:dyDescent="0.35">
      <c r="A10" s="8" t="s">
        <v>9</v>
      </c>
      <c r="B10" s="9">
        <v>1457</v>
      </c>
      <c r="C10" s="9">
        <v>1401</v>
      </c>
      <c r="D10" s="9">
        <v>0</v>
      </c>
      <c r="E10" s="67"/>
      <c r="F10" s="9">
        <v>1401</v>
      </c>
      <c r="G10" s="9">
        <v>56</v>
      </c>
      <c r="H10" s="9">
        <v>0</v>
      </c>
    </row>
    <row r="11" spans="1:10" ht="14.45" x14ac:dyDescent="0.35">
      <c r="A11" s="8" t="s">
        <v>10</v>
      </c>
      <c r="B11" s="9">
        <v>1050</v>
      </c>
      <c r="C11" s="9">
        <v>1012</v>
      </c>
      <c r="D11" s="9">
        <v>0</v>
      </c>
      <c r="E11" s="67">
        <v>0</v>
      </c>
      <c r="F11" s="9">
        <v>1012</v>
      </c>
      <c r="G11" s="9">
        <v>38</v>
      </c>
      <c r="H11" s="9">
        <v>0</v>
      </c>
    </row>
    <row r="12" spans="1:10" ht="14.45" x14ac:dyDescent="0.35">
      <c r="A12" s="8" t="s">
        <v>11</v>
      </c>
      <c r="B12" s="9">
        <v>1086</v>
      </c>
      <c r="C12" s="9">
        <v>1068</v>
      </c>
      <c r="D12" s="9">
        <v>0</v>
      </c>
      <c r="E12" s="67">
        <v>0</v>
      </c>
      <c r="F12" s="9">
        <v>1068</v>
      </c>
      <c r="G12" s="9">
        <v>24</v>
      </c>
      <c r="H12" s="9">
        <v>6</v>
      </c>
    </row>
    <row r="13" spans="1:10" ht="14.45" x14ac:dyDescent="0.35">
      <c r="A13" s="10" t="s">
        <v>13</v>
      </c>
      <c r="B13" s="11">
        <f t="shared" ref="B13:H13" si="1">SUM(B9:B12)</f>
        <v>4004</v>
      </c>
      <c r="C13" s="11">
        <f t="shared" si="1"/>
        <v>3835</v>
      </c>
      <c r="D13" s="11">
        <f t="shared" si="1"/>
        <v>0</v>
      </c>
      <c r="E13" s="70">
        <f t="shared" si="1"/>
        <v>0</v>
      </c>
      <c r="F13" s="11">
        <f t="shared" si="1"/>
        <v>3835</v>
      </c>
      <c r="G13" s="11">
        <f t="shared" si="1"/>
        <v>175</v>
      </c>
      <c r="H13" s="11">
        <f t="shared" si="1"/>
        <v>6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 t="shared" ref="B15:H15" si="2">B7+B13</f>
        <v>31558</v>
      </c>
      <c r="C15" s="13">
        <f t="shared" si="2"/>
        <v>29870</v>
      </c>
      <c r="D15" s="13">
        <f t="shared" si="2"/>
        <v>11</v>
      </c>
      <c r="E15" s="72">
        <f t="shared" si="2"/>
        <v>2</v>
      </c>
      <c r="F15" s="13">
        <f t="shared" si="2"/>
        <v>29883</v>
      </c>
      <c r="G15" s="13">
        <f t="shared" si="2"/>
        <v>1728</v>
      </c>
      <c r="H15" s="13">
        <f t="shared" si="2"/>
        <v>53</v>
      </c>
      <c r="I15" s="19">
        <f>G15-H15</f>
        <v>1675</v>
      </c>
      <c r="J15" s="61">
        <v>1667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.42578125" customWidth="1"/>
    <col min="3" max="3" width="11.85546875" customWidth="1"/>
    <col min="4" max="4" width="17.5703125" customWidth="1"/>
    <col min="5" max="5" width="17.5703125" style="65" customWidth="1"/>
    <col min="6" max="6" width="11.85546875" customWidth="1"/>
    <col min="7" max="7" width="15.28515625" customWidth="1"/>
    <col min="8" max="8" width="9.140625" customWidth="1"/>
    <col min="9" max="9" width="12.85546875" customWidth="1"/>
    <col min="10" max="10" width="11.7109375" customWidth="1"/>
  </cols>
  <sheetData>
    <row r="1" spans="1:10" ht="41.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11487</v>
      </c>
      <c r="C3" s="5">
        <v>11252</v>
      </c>
      <c r="D3" s="5">
        <v>0</v>
      </c>
      <c r="E3" s="66"/>
      <c r="F3" s="5">
        <v>11252</v>
      </c>
      <c r="G3" s="5">
        <v>235</v>
      </c>
      <c r="H3" s="5">
        <v>0</v>
      </c>
    </row>
    <row r="4" spans="1:10" ht="14.45" x14ac:dyDescent="0.35">
      <c r="A4" s="4" t="s">
        <v>9</v>
      </c>
      <c r="B4" s="5">
        <v>20914</v>
      </c>
      <c r="C4" s="5">
        <v>20460</v>
      </c>
      <c r="D4" s="5">
        <v>0</v>
      </c>
      <c r="E4" s="66"/>
      <c r="F4" s="5">
        <v>20460</v>
      </c>
      <c r="G4" s="5">
        <v>454</v>
      </c>
      <c r="H4" s="5">
        <v>0</v>
      </c>
    </row>
    <row r="5" spans="1:10" ht="14.45" x14ac:dyDescent="0.35">
      <c r="A5" s="4" t="s">
        <v>10</v>
      </c>
      <c r="B5" s="5">
        <v>17634</v>
      </c>
      <c r="C5" s="5">
        <v>16114</v>
      </c>
      <c r="D5" s="5">
        <v>0</v>
      </c>
      <c r="E5" s="66">
        <v>2</v>
      </c>
      <c r="F5" s="5">
        <v>16116</v>
      </c>
      <c r="G5" s="5">
        <v>1518</v>
      </c>
      <c r="H5" s="5">
        <v>0</v>
      </c>
    </row>
    <row r="6" spans="1:10" ht="14.45" x14ac:dyDescent="0.35">
      <c r="A6" s="4" t="s">
        <v>11</v>
      </c>
      <c r="B6" s="5">
        <v>28310</v>
      </c>
      <c r="C6" s="5">
        <v>26540</v>
      </c>
      <c r="D6" s="5">
        <v>6</v>
      </c>
      <c r="E6" s="66">
        <v>2</v>
      </c>
      <c r="F6" s="5">
        <v>26548</v>
      </c>
      <c r="G6" s="5">
        <v>1809</v>
      </c>
      <c r="H6" s="5">
        <v>47</v>
      </c>
    </row>
    <row r="7" spans="1:10" ht="14.45" x14ac:dyDescent="0.35">
      <c r="A7" s="6" t="s">
        <v>12</v>
      </c>
      <c r="B7" s="7">
        <f>SUM(B3:B6)</f>
        <v>78345</v>
      </c>
      <c r="C7" s="7">
        <f t="shared" ref="C7:G7" si="0">SUM(C3:C6)</f>
        <v>74366</v>
      </c>
      <c r="D7" s="7">
        <f t="shared" si="0"/>
        <v>6</v>
      </c>
      <c r="E7" s="69">
        <f t="shared" si="0"/>
        <v>4</v>
      </c>
      <c r="F7" s="7">
        <f t="shared" si="0"/>
        <v>74376</v>
      </c>
      <c r="G7" s="7">
        <f t="shared" si="0"/>
        <v>4016</v>
      </c>
      <c r="H7" s="7">
        <f>SUM(H3:H6)</f>
        <v>47</v>
      </c>
    </row>
    <row r="8" spans="1:10" ht="6.6" customHeight="1" x14ac:dyDescent="0.35">
      <c r="G8" s="3"/>
      <c r="H8" s="3"/>
    </row>
    <row r="9" spans="1:10" ht="14.45" x14ac:dyDescent="0.35">
      <c r="A9" s="8" t="s">
        <v>8</v>
      </c>
      <c r="B9" s="9">
        <v>1231</v>
      </c>
      <c r="C9" s="9">
        <v>1181</v>
      </c>
      <c r="D9" s="9">
        <v>0</v>
      </c>
      <c r="E9" s="67"/>
      <c r="F9" s="9">
        <v>1181</v>
      </c>
      <c r="G9" s="9">
        <v>50</v>
      </c>
      <c r="H9" s="9">
        <v>0</v>
      </c>
    </row>
    <row r="10" spans="1:10" ht="14.45" x14ac:dyDescent="0.35">
      <c r="A10" s="8" t="s">
        <v>9</v>
      </c>
      <c r="B10" s="9">
        <v>4818</v>
      </c>
      <c r="C10" s="9">
        <v>4700</v>
      </c>
      <c r="D10" s="9">
        <v>0</v>
      </c>
      <c r="E10" s="67"/>
      <c r="F10" s="9">
        <v>4700</v>
      </c>
      <c r="G10" s="9">
        <v>118</v>
      </c>
      <c r="H10" s="9">
        <v>0</v>
      </c>
    </row>
    <row r="11" spans="1:10" ht="14.45" x14ac:dyDescent="0.35">
      <c r="A11" s="8" t="s">
        <v>10</v>
      </c>
      <c r="B11" s="9">
        <v>3950</v>
      </c>
      <c r="C11" s="9">
        <v>3548</v>
      </c>
      <c r="D11" s="9">
        <v>0</v>
      </c>
      <c r="E11" s="67">
        <v>1</v>
      </c>
      <c r="F11" s="9">
        <v>3549</v>
      </c>
      <c r="G11" s="9">
        <v>401</v>
      </c>
      <c r="H11" s="9">
        <v>0</v>
      </c>
    </row>
    <row r="12" spans="1:10" ht="14.45" x14ac:dyDescent="0.35">
      <c r="A12" s="8" t="s">
        <v>11</v>
      </c>
      <c r="B12" s="9">
        <v>3334</v>
      </c>
      <c r="C12" s="9">
        <v>3255</v>
      </c>
      <c r="D12" s="9">
        <v>1</v>
      </c>
      <c r="E12" s="67">
        <v>0</v>
      </c>
      <c r="F12" s="9">
        <v>3256</v>
      </c>
      <c r="G12" s="9">
        <v>78</v>
      </c>
      <c r="H12" s="9">
        <v>0</v>
      </c>
    </row>
    <row r="13" spans="1:10" ht="14.45" x14ac:dyDescent="0.35">
      <c r="A13" s="10" t="s">
        <v>13</v>
      </c>
      <c r="B13" s="11">
        <f>SUM(B9:B12)</f>
        <v>13333</v>
      </c>
      <c r="C13" s="11">
        <f t="shared" ref="C13:H13" si="1">SUM(C9:C12)</f>
        <v>12684</v>
      </c>
      <c r="D13" s="11">
        <f t="shared" si="1"/>
        <v>1</v>
      </c>
      <c r="E13" s="70">
        <f t="shared" si="1"/>
        <v>1</v>
      </c>
      <c r="F13" s="11">
        <f t="shared" si="1"/>
        <v>12686</v>
      </c>
      <c r="G13" s="11">
        <f t="shared" si="1"/>
        <v>647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91678</v>
      </c>
      <c r="C15" s="13">
        <f t="shared" ref="C15:H15" si="2">C7+C13</f>
        <v>87050</v>
      </c>
      <c r="D15" s="13">
        <f t="shared" si="2"/>
        <v>7</v>
      </c>
      <c r="E15" s="72">
        <f t="shared" si="2"/>
        <v>5</v>
      </c>
      <c r="F15" s="13">
        <f t="shared" si="2"/>
        <v>87062</v>
      </c>
      <c r="G15" s="13">
        <f t="shared" si="2"/>
        <v>4663</v>
      </c>
      <c r="H15" s="13">
        <f t="shared" si="2"/>
        <v>47</v>
      </c>
      <c r="I15" s="19">
        <f>G15-H15</f>
        <v>4616</v>
      </c>
      <c r="J15" s="61">
        <v>4594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2.140625" customWidth="1"/>
    <col min="3" max="3" width="11.5703125" customWidth="1"/>
    <col min="4" max="4" width="17.5703125" customWidth="1"/>
    <col min="5" max="5" width="17.5703125" style="65" customWidth="1"/>
    <col min="6" max="6" width="11.85546875" customWidth="1"/>
    <col min="7" max="7" width="14.5703125" customWidth="1"/>
    <col min="8" max="8" width="9.140625" customWidth="1"/>
    <col min="9" max="9" width="13.42578125" customWidth="1"/>
    <col min="10" max="10" width="11.140625" bestFit="1" customWidth="1"/>
    <col min="11" max="11" width="1.28515625" customWidth="1"/>
  </cols>
  <sheetData>
    <row r="1" spans="1:10" ht="42.6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4414</v>
      </c>
      <c r="C3" s="5">
        <v>4142</v>
      </c>
      <c r="D3" s="5">
        <v>0</v>
      </c>
      <c r="E3" s="66"/>
      <c r="F3" s="5">
        <v>4142</v>
      </c>
      <c r="G3" s="5">
        <v>272</v>
      </c>
      <c r="H3" s="5">
        <v>0</v>
      </c>
      <c r="I3" s="27"/>
      <c r="J3" s="26"/>
    </row>
    <row r="4" spans="1:10" ht="14.45" x14ac:dyDescent="0.35">
      <c r="A4" s="4" t="s">
        <v>9</v>
      </c>
      <c r="B4" s="5">
        <v>15943</v>
      </c>
      <c r="C4" s="5">
        <v>14763</v>
      </c>
      <c r="D4" s="5">
        <v>0</v>
      </c>
      <c r="E4" s="66"/>
      <c r="F4" s="5">
        <v>14763</v>
      </c>
      <c r="G4" s="5">
        <v>1180</v>
      </c>
      <c r="H4" s="5">
        <v>0</v>
      </c>
      <c r="I4" s="27"/>
      <c r="J4" s="26"/>
    </row>
    <row r="5" spans="1:10" ht="14.45" x14ac:dyDescent="0.35">
      <c r="A5" s="4" t="s">
        <v>10</v>
      </c>
      <c r="B5" s="5">
        <v>8862</v>
      </c>
      <c r="C5" s="5">
        <v>7173</v>
      </c>
      <c r="D5" s="5">
        <v>8</v>
      </c>
      <c r="E5" s="66">
        <v>1</v>
      </c>
      <c r="F5" s="5">
        <v>7182</v>
      </c>
      <c r="G5" s="5">
        <v>1680</v>
      </c>
      <c r="H5" s="5">
        <v>0</v>
      </c>
      <c r="I5" s="27"/>
      <c r="J5" s="26"/>
    </row>
    <row r="6" spans="1:10" ht="14.45" x14ac:dyDescent="0.35">
      <c r="A6" s="4" t="s">
        <v>11</v>
      </c>
      <c r="B6" s="5">
        <v>15984</v>
      </c>
      <c r="C6" s="5">
        <v>13595</v>
      </c>
      <c r="D6" s="5">
        <v>6</v>
      </c>
      <c r="E6" s="66">
        <v>7</v>
      </c>
      <c r="F6" s="5">
        <v>13608</v>
      </c>
      <c r="G6" s="5">
        <v>2385</v>
      </c>
      <c r="H6" s="5">
        <v>9</v>
      </c>
      <c r="I6" s="26"/>
      <c r="J6" s="26"/>
    </row>
    <row r="7" spans="1:10" ht="14.45" x14ac:dyDescent="0.35">
      <c r="A7" s="6" t="s">
        <v>12</v>
      </c>
      <c r="B7" s="7">
        <f>SUM(B3:B6)</f>
        <v>45203</v>
      </c>
      <c r="C7" s="7">
        <f t="shared" ref="C7:G7" si="0">SUM(C3:C6)</f>
        <v>39673</v>
      </c>
      <c r="D7" s="7">
        <f t="shared" si="0"/>
        <v>14</v>
      </c>
      <c r="E7" s="69">
        <f t="shared" si="0"/>
        <v>8</v>
      </c>
      <c r="F7" s="7">
        <f t="shared" si="0"/>
        <v>39695</v>
      </c>
      <c r="G7" s="7">
        <f t="shared" si="0"/>
        <v>5517</v>
      </c>
      <c r="H7" s="7">
        <f>SUM(H3:H6)</f>
        <v>9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326</v>
      </c>
      <c r="C9" s="9">
        <v>263</v>
      </c>
      <c r="D9" s="9">
        <v>0</v>
      </c>
      <c r="E9" s="67"/>
      <c r="F9" s="9">
        <v>263</v>
      </c>
      <c r="G9" s="9">
        <v>63</v>
      </c>
      <c r="H9" s="9">
        <v>0</v>
      </c>
      <c r="I9" s="27"/>
      <c r="J9" s="26"/>
    </row>
    <row r="10" spans="1:10" ht="14.45" x14ac:dyDescent="0.35">
      <c r="A10" s="8" t="s">
        <v>9</v>
      </c>
      <c r="B10" s="9">
        <v>2244</v>
      </c>
      <c r="C10" s="9">
        <v>1593</v>
      </c>
      <c r="D10" s="9">
        <v>0</v>
      </c>
      <c r="E10" s="67"/>
      <c r="F10" s="9">
        <v>1593</v>
      </c>
      <c r="G10" s="9">
        <v>651</v>
      </c>
      <c r="H10" s="9">
        <v>0</v>
      </c>
      <c r="I10" s="27"/>
      <c r="J10" s="26"/>
    </row>
    <row r="11" spans="1:10" ht="14.45" x14ac:dyDescent="0.35">
      <c r="A11" s="8" t="s">
        <v>10</v>
      </c>
      <c r="B11" s="9">
        <v>1476</v>
      </c>
      <c r="C11" s="9">
        <v>793</v>
      </c>
      <c r="D11" s="9">
        <v>0</v>
      </c>
      <c r="E11" s="67">
        <v>0</v>
      </c>
      <c r="F11" s="9">
        <v>793</v>
      </c>
      <c r="G11" s="9">
        <v>683</v>
      </c>
      <c r="H11" s="9">
        <v>0</v>
      </c>
      <c r="I11" s="27"/>
      <c r="J11" s="26"/>
    </row>
    <row r="12" spans="1:10" ht="14.45" x14ac:dyDescent="0.35">
      <c r="A12" s="8" t="s">
        <v>11</v>
      </c>
      <c r="B12" s="9">
        <v>1889</v>
      </c>
      <c r="C12" s="9">
        <v>1349</v>
      </c>
      <c r="D12" s="9">
        <v>0</v>
      </c>
      <c r="E12" s="67">
        <v>0</v>
      </c>
      <c r="F12" s="9">
        <v>1349</v>
      </c>
      <c r="G12" s="9">
        <v>540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5935</v>
      </c>
      <c r="C13" s="11">
        <f t="shared" ref="C13:H13" si="1">SUM(C9:C12)</f>
        <v>3998</v>
      </c>
      <c r="D13" s="11">
        <f t="shared" si="1"/>
        <v>0</v>
      </c>
      <c r="E13" s="70">
        <f t="shared" si="1"/>
        <v>0</v>
      </c>
      <c r="F13" s="11">
        <f t="shared" si="1"/>
        <v>3998</v>
      </c>
      <c r="G13" s="11">
        <f t="shared" si="1"/>
        <v>1937</v>
      </c>
      <c r="H13" s="11">
        <f t="shared" si="1"/>
        <v>0</v>
      </c>
      <c r="I13" s="27"/>
      <c r="J13" s="26"/>
    </row>
    <row r="14" spans="1:10" ht="6.6" customHeight="1" x14ac:dyDescent="0.35">
      <c r="G14" s="3"/>
      <c r="I14" s="28"/>
      <c r="J14" s="26"/>
    </row>
    <row r="15" spans="1:10" ht="14.45" x14ac:dyDescent="0.35">
      <c r="A15" s="12" t="s">
        <v>14</v>
      </c>
      <c r="B15" s="13">
        <f>B7+B13</f>
        <v>51138</v>
      </c>
      <c r="C15" s="13">
        <f t="shared" ref="C15:H15" si="2">C7+C13</f>
        <v>43671</v>
      </c>
      <c r="D15" s="13">
        <f t="shared" si="2"/>
        <v>14</v>
      </c>
      <c r="E15" s="72">
        <f t="shared" si="2"/>
        <v>8</v>
      </c>
      <c r="F15" s="13">
        <f t="shared" si="2"/>
        <v>43693</v>
      </c>
      <c r="G15" s="13">
        <f t="shared" si="2"/>
        <v>7454</v>
      </c>
      <c r="H15" s="13">
        <f t="shared" si="2"/>
        <v>9</v>
      </c>
      <c r="I15" s="19">
        <f>G15-H15</f>
        <v>7445</v>
      </c>
      <c r="J15" s="61">
        <v>7409</v>
      </c>
    </row>
    <row r="17" spans="1:10" x14ac:dyDescent="0.25">
      <c r="A17" s="18" t="s">
        <v>15</v>
      </c>
      <c r="J17" s="17"/>
    </row>
    <row r="18" spans="1:10" ht="14.45" x14ac:dyDescent="0.35">
      <c r="J18" s="2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1.85546875" customWidth="1"/>
    <col min="3" max="3" width="12.5703125" customWidth="1"/>
    <col min="4" max="4" width="17.5703125" customWidth="1"/>
    <col min="5" max="5" width="17.5703125" style="65" customWidth="1"/>
    <col min="6" max="6" width="11.85546875" customWidth="1"/>
    <col min="7" max="7" width="14.28515625" customWidth="1"/>
    <col min="8" max="8" width="9.140625" customWidth="1"/>
    <col min="9" max="9" width="12.7109375" customWidth="1"/>
    <col min="10" max="10" width="11.140625" bestFit="1" customWidth="1"/>
    <col min="11" max="11" width="1.28515625" customWidth="1"/>
  </cols>
  <sheetData>
    <row r="1" spans="1:10" ht="44.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1469</v>
      </c>
      <c r="C3" s="5">
        <v>1392</v>
      </c>
      <c r="D3" s="5">
        <v>0</v>
      </c>
      <c r="E3" s="66"/>
      <c r="F3" s="5">
        <v>1392</v>
      </c>
      <c r="G3" s="5">
        <v>77</v>
      </c>
      <c r="H3" s="5">
        <v>0</v>
      </c>
      <c r="I3" s="27"/>
      <c r="J3" s="26"/>
    </row>
    <row r="4" spans="1:10" ht="14.45" x14ac:dyDescent="0.35">
      <c r="A4" s="4" t="s">
        <v>9</v>
      </c>
      <c r="B4" s="5">
        <v>4570</v>
      </c>
      <c r="C4" s="5">
        <v>4137</v>
      </c>
      <c r="D4" s="5">
        <v>0</v>
      </c>
      <c r="E4" s="66"/>
      <c r="F4" s="5">
        <v>4137</v>
      </c>
      <c r="G4" s="5">
        <v>433</v>
      </c>
      <c r="H4" s="5">
        <v>0</v>
      </c>
      <c r="I4" s="27"/>
      <c r="J4" s="26"/>
    </row>
    <row r="5" spans="1:10" ht="14.45" x14ac:dyDescent="0.35">
      <c r="A5" s="4" t="s">
        <v>10</v>
      </c>
      <c r="B5" s="5">
        <v>2778</v>
      </c>
      <c r="C5" s="5">
        <v>2262</v>
      </c>
      <c r="D5" s="5">
        <v>0</v>
      </c>
      <c r="E5" s="66">
        <v>0</v>
      </c>
      <c r="F5" s="5">
        <v>2262</v>
      </c>
      <c r="G5" s="5">
        <v>518</v>
      </c>
      <c r="H5" s="5">
        <v>2</v>
      </c>
      <c r="I5" s="27"/>
      <c r="J5" s="26"/>
    </row>
    <row r="6" spans="1:10" ht="14.45" x14ac:dyDescent="0.35">
      <c r="A6" s="4" t="s">
        <v>11</v>
      </c>
      <c r="B6" s="5">
        <v>4768</v>
      </c>
      <c r="C6" s="5">
        <v>4057</v>
      </c>
      <c r="D6" s="5">
        <v>1</v>
      </c>
      <c r="E6" s="66">
        <v>1</v>
      </c>
      <c r="F6" s="5">
        <v>4059</v>
      </c>
      <c r="G6" s="5">
        <v>717</v>
      </c>
      <c r="H6" s="5">
        <v>8</v>
      </c>
      <c r="I6" s="26"/>
      <c r="J6" s="26"/>
    </row>
    <row r="7" spans="1:10" ht="14.45" x14ac:dyDescent="0.35">
      <c r="A7" s="6" t="s">
        <v>12</v>
      </c>
      <c r="B7" s="7">
        <f>SUM(B3:B6)</f>
        <v>13585</v>
      </c>
      <c r="C7" s="7">
        <f t="shared" ref="C7:G7" si="0">SUM(C3:C6)</f>
        <v>11848</v>
      </c>
      <c r="D7" s="7">
        <f t="shared" si="0"/>
        <v>1</v>
      </c>
      <c r="E7" s="69">
        <f t="shared" si="0"/>
        <v>1</v>
      </c>
      <c r="F7" s="7">
        <f t="shared" si="0"/>
        <v>11850</v>
      </c>
      <c r="G7" s="7">
        <f t="shared" si="0"/>
        <v>1745</v>
      </c>
      <c r="H7" s="7">
        <f>SUM(H3:H6)</f>
        <v>10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112</v>
      </c>
      <c r="C9" s="9">
        <v>91</v>
      </c>
      <c r="D9" s="9">
        <v>0</v>
      </c>
      <c r="E9" s="67"/>
      <c r="F9" s="9">
        <v>91</v>
      </c>
      <c r="G9" s="9">
        <v>21</v>
      </c>
      <c r="H9" s="9">
        <v>0</v>
      </c>
      <c r="I9" s="27"/>
      <c r="J9" s="26"/>
    </row>
    <row r="10" spans="1:10" ht="14.45" x14ac:dyDescent="0.35">
      <c r="A10" s="8" t="s">
        <v>9</v>
      </c>
      <c r="B10" s="9">
        <v>524</v>
      </c>
      <c r="C10" s="9">
        <v>421</v>
      </c>
      <c r="D10" s="9">
        <v>0</v>
      </c>
      <c r="E10" s="67"/>
      <c r="F10" s="9">
        <v>421</v>
      </c>
      <c r="G10" s="9">
        <v>103</v>
      </c>
      <c r="H10" s="9">
        <v>0</v>
      </c>
      <c r="I10" s="27"/>
      <c r="J10" s="26"/>
    </row>
    <row r="11" spans="1:10" ht="14.45" x14ac:dyDescent="0.35">
      <c r="A11" s="8" t="s">
        <v>10</v>
      </c>
      <c r="B11" s="9">
        <v>339</v>
      </c>
      <c r="C11" s="9">
        <v>257</v>
      </c>
      <c r="D11" s="9">
        <v>0</v>
      </c>
      <c r="E11" s="67">
        <v>0</v>
      </c>
      <c r="F11" s="9">
        <v>257</v>
      </c>
      <c r="G11" s="9">
        <v>82</v>
      </c>
      <c r="H11" s="9">
        <v>0</v>
      </c>
      <c r="I11" s="27"/>
      <c r="J11" s="26"/>
    </row>
    <row r="12" spans="1:10" ht="14.45" x14ac:dyDescent="0.35">
      <c r="A12" s="8" t="s">
        <v>11</v>
      </c>
      <c r="B12" s="9">
        <v>366</v>
      </c>
      <c r="C12" s="9">
        <v>265</v>
      </c>
      <c r="D12" s="9">
        <v>0</v>
      </c>
      <c r="E12" s="67">
        <v>0</v>
      </c>
      <c r="F12" s="9">
        <v>265</v>
      </c>
      <c r="G12" s="9">
        <v>101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1341</v>
      </c>
      <c r="C13" s="11">
        <f t="shared" ref="C13:H13" si="1">SUM(C9:C12)</f>
        <v>1034</v>
      </c>
      <c r="D13" s="11">
        <f t="shared" si="1"/>
        <v>0</v>
      </c>
      <c r="E13" s="70">
        <f t="shared" si="1"/>
        <v>0</v>
      </c>
      <c r="F13" s="11">
        <f t="shared" si="1"/>
        <v>1034</v>
      </c>
      <c r="G13" s="11">
        <f t="shared" si="1"/>
        <v>307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14926</v>
      </c>
      <c r="C15" s="13">
        <f t="shared" ref="C15:H15" si="2">C7+C13</f>
        <v>12882</v>
      </c>
      <c r="D15" s="13">
        <f t="shared" si="2"/>
        <v>1</v>
      </c>
      <c r="E15" s="72">
        <f t="shared" si="2"/>
        <v>1</v>
      </c>
      <c r="F15" s="13">
        <f t="shared" si="2"/>
        <v>12884</v>
      </c>
      <c r="G15" s="13">
        <f t="shared" si="2"/>
        <v>2052</v>
      </c>
      <c r="H15" s="13">
        <f t="shared" si="2"/>
        <v>10</v>
      </c>
      <c r="I15" s="19">
        <f>G15-H15</f>
        <v>2042</v>
      </c>
      <c r="J15" s="21">
        <v>2032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1.85546875" customWidth="1"/>
    <col min="3" max="3" width="10.42578125" customWidth="1"/>
    <col min="4" max="4" width="17.5703125" customWidth="1"/>
    <col min="5" max="5" width="17.5703125" style="65" customWidth="1"/>
    <col min="6" max="6" width="11.85546875" customWidth="1"/>
    <col min="7" max="7" width="14.42578125" customWidth="1"/>
    <col min="8" max="8" width="9.140625" customWidth="1"/>
    <col min="9" max="9" width="12.5703125" customWidth="1"/>
    <col min="10" max="10" width="12.42578125" customWidth="1"/>
    <col min="11" max="11" width="1.28515625" customWidth="1"/>
  </cols>
  <sheetData>
    <row r="1" spans="1:10" ht="42.9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6720</v>
      </c>
      <c r="C3" s="5">
        <v>6225</v>
      </c>
      <c r="D3" s="5">
        <v>13</v>
      </c>
      <c r="E3" s="66"/>
      <c r="F3" s="5">
        <v>6238</v>
      </c>
      <c r="G3" s="5">
        <v>482</v>
      </c>
      <c r="H3" s="5">
        <v>0</v>
      </c>
      <c r="I3" s="27"/>
      <c r="J3" s="26"/>
    </row>
    <row r="4" spans="1:10" ht="14.45" x14ac:dyDescent="0.35">
      <c r="A4" s="4" t="s">
        <v>9</v>
      </c>
      <c r="B4" s="5">
        <v>20292</v>
      </c>
      <c r="C4" s="5">
        <v>19249</v>
      </c>
      <c r="D4" s="5">
        <v>68</v>
      </c>
      <c r="E4" s="66"/>
      <c r="F4" s="5">
        <v>19317</v>
      </c>
      <c r="G4" s="5">
        <v>975</v>
      </c>
      <c r="H4" s="5">
        <v>0</v>
      </c>
      <c r="I4" s="27"/>
      <c r="J4" s="26"/>
    </row>
    <row r="5" spans="1:10" ht="14.45" x14ac:dyDescent="0.35">
      <c r="A5" s="4" t="s">
        <v>10</v>
      </c>
      <c r="B5" s="5">
        <v>13355</v>
      </c>
      <c r="C5" s="5">
        <v>11567</v>
      </c>
      <c r="D5" s="5">
        <v>45</v>
      </c>
      <c r="E5" s="66">
        <v>0</v>
      </c>
      <c r="F5" s="5">
        <v>11612</v>
      </c>
      <c r="G5" s="5">
        <v>1743</v>
      </c>
      <c r="H5" s="5">
        <v>0</v>
      </c>
      <c r="I5" s="27"/>
      <c r="J5" s="26"/>
    </row>
    <row r="6" spans="1:10" ht="14.45" x14ac:dyDescent="0.35">
      <c r="A6" s="4" t="s">
        <v>11</v>
      </c>
      <c r="B6" s="5">
        <v>21596</v>
      </c>
      <c r="C6" s="5">
        <v>19473</v>
      </c>
      <c r="D6" s="5">
        <v>22</v>
      </c>
      <c r="E6" s="66">
        <v>0</v>
      </c>
      <c r="F6" s="5">
        <v>19495</v>
      </c>
      <c r="G6" s="5">
        <v>2138</v>
      </c>
      <c r="H6" s="5">
        <v>37</v>
      </c>
      <c r="I6" s="26"/>
      <c r="J6" s="26"/>
    </row>
    <row r="7" spans="1:10" ht="14.45" x14ac:dyDescent="0.35">
      <c r="A7" s="6" t="s">
        <v>12</v>
      </c>
      <c r="B7" s="7">
        <f>SUM(B3:B6)</f>
        <v>61963</v>
      </c>
      <c r="C7" s="7">
        <f t="shared" ref="C7:G7" si="0">SUM(C3:C6)</f>
        <v>56514</v>
      </c>
      <c r="D7" s="7">
        <f t="shared" si="0"/>
        <v>148</v>
      </c>
      <c r="E7" s="69">
        <f t="shared" si="0"/>
        <v>0</v>
      </c>
      <c r="F7" s="7">
        <f t="shared" si="0"/>
        <v>56662</v>
      </c>
      <c r="G7" s="7">
        <f t="shared" si="0"/>
        <v>5338</v>
      </c>
      <c r="H7" s="7">
        <f>SUM(H3:H6)</f>
        <v>37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824</v>
      </c>
      <c r="C9" s="9">
        <v>674</v>
      </c>
      <c r="D9" s="9">
        <v>0</v>
      </c>
      <c r="E9" s="67"/>
      <c r="F9" s="9">
        <v>674</v>
      </c>
      <c r="G9" s="9">
        <v>150</v>
      </c>
      <c r="H9" s="9">
        <v>0</v>
      </c>
      <c r="I9" s="27"/>
      <c r="J9" s="26"/>
    </row>
    <row r="10" spans="1:10" ht="14.45" x14ac:dyDescent="0.35">
      <c r="A10" s="8" t="s">
        <v>9</v>
      </c>
      <c r="B10" s="9">
        <v>4743</v>
      </c>
      <c r="C10" s="9">
        <v>4169</v>
      </c>
      <c r="D10" s="9">
        <v>15</v>
      </c>
      <c r="E10" s="67"/>
      <c r="F10" s="9">
        <v>4184</v>
      </c>
      <c r="G10" s="9">
        <v>559</v>
      </c>
      <c r="H10" s="9">
        <v>0</v>
      </c>
      <c r="I10" s="27"/>
      <c r="J10" s="26"/>
    </row>
    <row r="11" spans="1:10" ht="14.45" x14ac:dyDescent="0.35">
      <c r="A11" s="8" t="s">
        <v>10</v>
      </c>
      <c r="B11" s="9">
        <v>3080</v>
      </c>
      <c r="C11" s="9">
        <v>1743</v>
      </c>
      <c r="D11" s="9">
        <v>2</v>
      </c>
      <c r="E11" s="67">
        <v>0</v>
      </c>
      <c r="F11" s="9">
        <v>1745</v>
      </c>
      <c r="G11" s="9">
        <v>1335</v>
      </c>
      <c r="H11" s="9">
        <v>0</v>
      </c>
      <c r="I11" s="27"/>
      <c r="J11" s="26"/>
    </row>
    <row r="12" spans="1:10" ht="14.45" x14ac:dyDescent="0.35">
      <c r="A12" s="8" t="s">
        <v>11</v>
      </c>
      <c r="B12" s="9">
        <v>2676</v>
      </c>
      <c r="C12" s="9">
        <v>2460</v>
      </c>
      <c r="D12" s="9">
        <v>1</v>
      </c>
      <c r="E12" s="67">
        <v>0</v>
      </c>
      <c r="F12" s="9">
        <v>2461</v>
      </c>
      <c r="G12" s="9">
        <v>215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11323</v>
      </c>
      <c r="C13" s="11">
        <f t="shared" ref="C13:H13" si="1">SUM(C9:C12)</f>
        <v>9046</v>
      </c>
      <c r="D13" s="11">
        <f t="shared" si="1"/>
        <v>18</v>
      </c>
      <c r="E13" s="70">
        <f t="shared" si="1"/>
        <v>0</v>
      </c>
      <c r="F13" s="11">
        <f t="shared" si="1"/>
        <v>9064</v>
      </c>
      <c r="G13" s="11">
        <f t="shared" si="1"/>
        <v>2259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73286</v>
      </c>
      <c r="C15" s="13">
        <f t="shared" ref="C15:H15" si="2">C7+C13</f>
        <v>65560</v>
      </c>
      <c r="D15" s="13">
        <f t="shared" si="2"/>
        <v>166</v>
      </c>
      <c r="E15" s="72">
        <f t="shared" si="2"/>
        <v>0</v>
      </c>
      <c r="F15" s="13">
        <f t="shared" si="2"/>
        <v>65726</v>
      </c>
      <c r="G15" s="13">
        <f t="shared" si="2"/>
        <v>7597</v>
      </c>
      <c r="H15" s="13">
        <f t="shared" si="2"/>
        <v>37</v>
      </c>
      <c r="I15" s="19">
        <f>G15-H15</f>
        <v>7560</v>
      </c>
      <c r="J15" s="21">
        <v>7524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1" sqref="B1"/>
    </sheetView>
  </sheetViews>
  <sheetFormatPr defaultRowHeight="15" x14ac:dyDescent="0.25"/>
  <cols>
    <col min="1" max="1" width="19" bestFit="1" customWidth="1"/>
    <col min="2" max="2" width="11.85546875" customWidth="1"/>
    <col min="3" max="3" width="10.5703125" customWidth="1"/>
    <col min="4" max="4" width="17.5703125" customWidth="1"/>
    <col min="5" max="5" width="11.85546875" style="65" bestFit="1" customWidth="1"/>
    <col min="6" max="6" width="11.85546875" customWidth="1"/>
    <col min="7" max="7" width="15.42578125" customWidth="1"/>
    <col min="8" max="8" width="9.140625" customWidth="1"/>
    <col min="9" max="9" width="12.28515625" customWidth="1"/>
    <col min="10" max="10" width="11.140625" bestFit="1" customWidth="1"/>
    <col min="11" max="11" width="1.28515625" customWidth="1"/>
  </cols>
  <sheetData>
    <row r="1" spans="1:10" ht="41.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4.45" x14ac:dyDescent="0.35">
      <c r="A3" s="4" t="s">
        <v>8</v>
      </c>
      <c r="B3" s="5">
        <v>1698</v>
      </c>
      <c r="C3" s="5">
        <v>1570</v>
      </c>
      <c r="D3" s="5">
        <v>0</v>
      </c>
      <c r="E3" s="66"/>
      <c r="F3" s="5">
        <v>1570</v>
      </c>
      <c r="G3" s="5">
        <v>128</v>
      </c>
      <c r="H3" s="5">
        <v>0</v>
      </c>
      <c r="I3" s="27"/>
      <c r="J3" s="26"/>
    </row>
    <row r="4" spans="1:10" ht="14.45" x14ac:dyDescent="0.35">
      <c r="A4" s="4" t="s">
        <v>9</v>
      </c>
      <c r="B4" s="5">
        <v>4900</v>
      </c>
      <c r="C4" s="5">
        <v>4449</v>
      </c>
      <c r="D4" s="5">
        <v>0</v>
      </c>
      <c r="E4" s="66"/>
      <c r="F4" s="5">
        <v>4449</v>
      </c>
      <c r="G4" s="5">
        <v>451</v>
      </c>
      <c r="H4" s="5">
        <v>0</v>
      </c>
      <c r="I4" s="27"/>
      <c r="J4" s="26"/>
    </row>
    <row r="5" spans="1:10" ht="14.45" x14ac:dyDescent="0.35">
      <c r="A5" s="4" t="s">
        <v>10</v>
      </c>
      <c r="B5" s="5">
        <v>3152</v>
      </c>
      <c r="C5" s="5">
        <v>2569</v>
      </c>
      <c r="D5" s="5">
        <v>1</v>
      </c>
      <c r="E5" s="66">
        <v>0</v>
      </c>
      <c r="F5" s="5">
        <v>2570</v>
      </c>
      <c r="G5" s="5">
        <v>582</v>
      </c>
      <c r="H5" s="5">
        <v>0</v>
      </c>
      <c r="I5" s="27"/>
      <c r="J5" s="26"/>
    </row>
    <row r="6" spans="1:10" ht="14.45" x14ac:dyDescent="0.35">
      <c r="A6" s="4" t="s">
        <v>11</v>
      </c>
      <c r="B6" s="5">
        <v>5353</v>
      </c>
      <c r="C6" s="5">
        <v>4350</v>
      </c>
      <c r="D6" s="5">
        <v>9</v>
      </c>
      <c r="E6" s="66">
        <v>0</v>
      </c>
      <c r="F6" s="5">
        <v>4359</v>
      </c>
      <c r="G6" s="5">
        <v>1002</v>
      </c>
      <c r="H6" s="5">
        <v>8</v>
      </c>
      <c r="I6" s="26"/>
      <c r="J6" s="26"/>
    </row>
    <row r="7" spans="1:10" ht="14.45" x14ac:dyDescent="0.35">
      <c r="A7" s="6" t="s">
        <v>12</v>
      </c>
      <c r="B7" s="7">
        <f>SUM(B3:B6)</f>
        <v>15103</v>
      </c>
      <c r="C7" s="7">
        <f t="shared" ref="C7:G7" si="0">SUM(C3:C6)</f>
        <v>12938</v>
      </c>
      <c r="D7" s="7">
        <f t="shared" si="0"/>
        <v>10</v>
      </c>
      <c r="E7" s="69">
        <f t="shared" si="0"/>
        <v>0</v>
      </c>
      <c r="F7" s="7">
        <f t="shared" si="0"/>
        <v>12948</v>
      </c>
      <c r="G7" s="7">
        <f t="shared" si="0"/>
        <v>2163</v>
      </c>
      <c r="H7" s="7">
        <f>SUM(H3:H6)</f>
        <v>8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ht="14.45" x14ac:dyDescent="0.35">
      <c r="A9" s="8" t="s">
        <v>8</v>
      </c>
      <c r="B9" s="9">
        <v>177</v>
      </c>
      <c r="C9" s="9">
        <v>124</v>
      </c>
      <c r="D9" s="9">
        <v>0</v>
      </c>
      <c r="E9" s="67"/>
      <c r="F9" s="9">
        <v>124</v>
      </c>
      <c r="G9" s="9">
        <v>53</v>
      </c>
      <c r="H9" s="9">
        <v>0</v>
      </c>
      <c r="I9" s="27"/>
      <c r="J9" s="26"/>
    </row>
    <row r="10" spans="1:10" ht="14.45" x14ac:dyDescent="0.35">
      <c r="A10" s="8" t="s">
        <v>9</v>
      </c>
      <c r="B10" s="9">
        <v>855</v>
      </c>
      <c r="C10" s="9">
        <v>591</v>
      </c>
      <c r="D10" s="9">
        <v>0</v>
      </c>
      <c r="E10" s="67"/>
      <c r="F10" s="9">
        <v>591</v>
      </c>
      <c r="G10" s="9">
        <v>264</v>
      </c>
      <c r="H10" s="9">
        <v>0</v>
      </c>
      <c r="I10" s="27"/>
      <c r="J10" s="26"/>
    </row>
    <row r="11" spans="1:10" ht="14.45" x14ac:dyDescent="0.35">
      <c r="A11" s="8" t="s">
        <v>10</v>
      </c>
      <c r="B11" s="9">
        <v>635</v>
      </c>
      <c r="C11" s="9">
        <v>334</v>
      </c>
      <c r="D11" s="9">
        <v>0</v>
      </c>
      <c r="E11" s="67">
        <v>0</v>
      </c>
      <c r="F11" s="9">
        <v>334</v>
      </c>
      <c r="G11" s="9">
        <v>301</v>
      </c>
      <c r="H11" s="9">
        <v>0</v>
      </c>
      <c r="I11" s="27"/>
      <c r="J11" s="26"/>
    </row>
    <row r="12" spans="1:10" ht="14.45" x14ac:dyDescent="0.35">
      <c r="A12" s="8" t="s">
        <v>11</v>
      </c>
      <c r="B12" s="9">
        <v>581</v>
      </c>
      <c r="C12" s="9">
        <v>433</v>
      </c>
      <c r="D12" s="9">
        <v>0</v>
      </c>
      <c r="E12" s="67">
        <v>0</v>
      </c>
      <c r="F12" s="9">
        <v>433</v>
      </c>
      <c r="G12" s="9">
        <v>148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2248</v>
      </c>
      <c r="C13" s="11">
        <f t="shared" ref="C13:H13" si="1">SUM(C9:C12)</f>
        <v>1482</v>
      </c>
      <c r="D13" s="11">
        <f t="shared" si="1"/>
        <v>0</v>
      </c>
      <c r="E13" s="70">
        <f t="shared" si="1"/>
        <v>0</v>
      </c>
      <c r="F13" s="11">
        <f t="shared" si="1"/>
        <v>1482</v>
      </c>
      <c r="G13" s="11">
        <f t="shared" si="1"/>
        <v>766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17351</v>
      </c>
      <c r="C15" s="13">
        <f t="shared" ref="C15:H15" si="2">C7+C13</f>
        <v>14420</v>
      </c>
      <c r="D15" s="13">
        <f t="shared" si="2"/>
        <v>10</v>
      </c>
      <c r="E15" s="72">
        <f t="shared" si="2"/>
        <v>0</v>
      </c>
      <c r="F15" s="13">
        <f t="shared" si="2"/>
        <v>14430</v>
      </c>
      <c r="G15" s="13">
        <f t="shared" si="2"/>
        <v>2929</v>
      </c>
      <c r="H15" s="13">
        <f t="shared" si="2"/>
        <v>8</v>
      </c>
      <c r="I15" s="19">
        <f>G15-H15</f>
        <v>2921</v>
      </c>
      <c r="J15" s="21">
        <v>2907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Riepilogo Regionale </vt:lpstr>
      <vt:lpstr>Abruzzo</vt:lpstr>
      <vt:lpstr>Basilicata</vt:lpstr>
      <vt:lpstr>Calabria</vt:lpstr>
      <vt:lpstr>Campania</vt:lpstr>
      <vt:lpstr>Emilia Romagna</vt:lpstr>
      <vt:lpstr>Friuli Venezia Giulia</vt:lpstr>
      <vt:lpstr>Lazio</vt:lpstr>
      <vt:lpstr>Liguria</vt:lpstr>
      <vt:lpstr>Lombardia</vt:lpstr>
      <vt:lpstr>Marche</vt:lpstr>
      <vt:lpstr>Molise</vt:lpstr>
      <vt:lpstr>Piemonte</vt:lpstr>
      <vt:lpstr>Sardegna</vt:lpstr>
      <vt:lpstr>Puglia</vt:lpstr>
      <vt:lpstr>Sicilia</vt:lpstr>
      <vt:lpstr>Toscana</vt:lpstr>
      <vt:lpstr>Umbria</vt:lpstr>
      <vt:lpstr>Veneto</vt:lpstr>
      <vt:lpstr>Riepilogo dati di dettaglio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2019-07-19T12:43:50Z</dcterms:created>
  <dcterms:modified xsi:type="dcterms:W3CDTF">2020-08-07T07:24:46Z</dcterms:modified>
</cp:coreProperties>
</file>